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520" activeTab="0"/>
  </bookViews>
  <sheets>
    <sheet name="5" sheetId="1" r:id="rId1"/>
  </sheets>
  <definedNames>
    <definedName name="_xlnm.Print_Titles" localSheetId="0">'5'!$B:$B</definedName>
    <definedName name="_xlnm.Print_Area" localSheetId="0">'5'!$A$1:$J$27</definedName>
  </definedNames>
  <calcPr fullCalcOnLoad="1"/>
</workbook>
</file>

<file path=xl/sharedStrings.xml><?xml version="1.0" encoding="utf-8"?>
<sst xmlns="http://schemas.openxmlformats.org/spreadsheetml/2006/main" count="81" uniqueCount="59">
  <si>
    <t>Наименование</t>
  </si>
  <si>
    <t>Функционирование высшего должностного лица муниципального образования</t>
  </si>
  <si>
    <t>01</t>
  </si>
  <si>
    <t>02</t>
  </si>
  <si>
    <t>Функционирование местных администраций</t>
  </si>
  <si>
    <t>04</t>
  </si>
  <si>
    <t>03</t>
  </si>
  <si>
    <t>09</t>
  </si>
  <si>
    <t>05</t>
  </si>
  <si>
    <t>10</t>
  </si>
  <si>
    <t>11</t>
  </si>
  <si>
    <t>Итого:</t>
  </si>
  <si>
    <t>Раздел</t>
  </si>
  <si>
    <t>Подраздел</t>
  </si>
  <si>
    <t>№ п/п</t>
  </si>
  <si>
    <t>13</t>
  </si>
  <si>
    <t>Связь и информатика</t>
  </si>
  <si>
    <t>Жилищное хозяйство</t>
  </si>
  <si>
    <t>2</t>
  </si>
  <si>
    <t>2.1</t>
  </si>
  <si>
    <t>1.2</t>
  </si>
  <si>
    <t>1.3</t>
  </si>
  <si>
    <t>1.1</t>
  </si>
  <si>
    <t>1.4</t>
  </si>
  <si>
    <t>тыс.руб.</t>
  </si>
  <si>
    <t>ОБЩЕГОСУДАРСТВЕННЫЕ ВОПРОСЫ</t>
  </si>
  <si>
    <t>НАЦИОНАЛЬНАЯ ОБОРОНА</t>
  </si>
  <si>
    <t>ЖИЛИЩНО-КОММУНАЛЬНОЕ ХОЗЯЙСТВО</t>
  </si>
  <si>
    <t>НАЦИОНАЛЬНАЯ ЭКОНОМИКА</t>
  </si>
  <si>
    <t>Благоустройство</t>
  </si>
  <si>
    <t>Дорожное хозяйство (дорожные фонды)</t>
  </si>
  <si>
    <t>Другие общегосударственные вопросы</t>
  </si>
  <si>
    <t>3</t>
  </si>
  <si>
    <t>3.1</t>
  </si>
  <si>
    <t>4</t>
  </si>
  <si>
    <t>4.1</t>
  </si>
  <si>
    <t>4.2</t>
  </si>
  <si>
    <t>5</t>
  </si>
  <si>
    <t>5.1</t>
  </si>
  <si>
    <t>5.2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</si>
  <si>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</si>
  <si>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</si>
  <si>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</si>
  <si>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Резервные фонды</t>
  </si>
  <si>
    <t>Распределение бюджетных ассигнований по разделам, подразделам классификации расходов бюджета муниципального образования сельское поселение Сентябрьский на 2016-2017 годы</t>
  </si>
  <si>
    <t>к решению Совета депутатов</t>
  </si>
  <si>
    <t>сельского поселения Сентябрьский</t>
  </si>
  <si>
    <t>1.5</t>
  </si>
  <si>
    <t>МКУ "Управление по делам администрации"</t>
  </si>
  <si>
    <t xml:space="preserve">Приложение 3.1  </t>
  </si>
  <si>
    <t>Утверждено РСД от 19.02.14 №94</t>
  </si>
  <si>
    <t>Отклонения</t>
  </si>
  <si>
    <t>Уточнено</t>
  </si>
  <si>
    <t>2016 год</t>
  </si>
  <si>
    <t>2017 год</t>
  </si>
  <si>
    <t>3.2</t>
  </si>
  <si>
    <t>14</t>
  </si>
  <si>
    <t>Реализация мероприятий МЦП «Профилактика терроризма и экстремизма, а также минимизации и (или) ликвидации последствий проявления терроризма и экстремизма 
на территории муниципального образования
сельское поселение   Сентябрьский на 2015 - 2016  годы»</t>
  </si>
  <si>
    <t xml:space="preserve">от 17.03.2015 № 95/1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</si>
</sst>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0"/>
    <numFmt numFmtId="180" formatCode="#,##0.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180" fontId="4" fillId="0" borderId="0" xfId="0" applyNumberFormat="1" applyFont="1" applyFill="1" applyAlignment="1">
      <alignment horizontal="left" vertical="top" wrapText="1"/>
    </xf>
    <xf numFmtId="180" fontId="4" fillId="0" borderId="0" xfId="0" applyNumberFormat="1" applyFont="1" applyFill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6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9" fontId="5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6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Fill="1" applyAlignment="1">
      <alignment horizontal="right" vertical="center" wrapText="1"/>
    </xf>
    <xf numFmtId="179" fontId="42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Normal="75" zoomScaleSheetLayoutView="100" workbookViewId="0" topLeftCell="A1">
      <selection activeCell="H5" sqref="H5"/>
    </sheetView>
  </sheetViews>
  <sheetFormatPr defaultColWidth="9.00390625" defaultRowHeight="12.75"/>
  <cols>
    <col min="1" max="1" width="7.25390625" style="1" customWidth="1"/>
    <col min="2" max="2" width="62.125" style="2" customWidth="1"/>
    <col min="3" max="3" width="9.625" style="3" customWidth="1"/>
    <col min="4" max="4" width="9.375" style="3" customWidth="1"/>
    <col min="5" max="5" width="17.125" style="5" customWidth="1"/>
    <col min="6" max="6" width="14.75390625" style="5" customWidth="1"/>
    <col min="7" max="7" width="17.625" style="5" customWidth="1"/>
    <col min="8" max="8" width="17.75390625" style="5" customWidth="1"/>
    <col min="9" max="9" width="16.375" style="5" customWidth="1"/>
    <col min="10" max="10" width="17.875" style="5" customWidth="1"/>
    <col min="11" max="11" width="29.00390625" style="2" customWidth="1"/>
    <col min="12" max="16384" width="9.125" style="2" customWidth="1"/>
  </cols>
  <sheetData>
    <row r="1" spans="5:11" ht="16.5" customHeight="1">
      <c r="E1" s="4"/>
      <c r="G1" s="4"/>
      <c r="H1" s="4" t="s">
        <v>49</v>
      </c>
      <c r="I1" s="4"/>
      <c r="J1" s="4"/>
      <c r="K1" s="6"/>
    </row>
    <row r="2" spans="5:11" ht="16.5" customHeight="1">
      <c r="E2" s="4"/>
      <c r="G2" s="4"/>
      <c r="H2" s="33" t="s">
        <v>45</v>
      </c>
      <c r="I2" s="33"/>
      <c r="J2" s="4"/>
      <c r="K2" s="6"/>
    </row>
    <row r="3" spans="5:11" ht="16.5" customHeight="1">
      <c r="E3" s="4"/>
      <c r="G3" s="4"/>
      <c r="H3" s="33" t="s">
        <v>46</v>
      </c>
      <c r="I3" s="33"/>
      <c r="J3" s="33"/>
      <c r="K3" s="6"/>
    </row>
    <row r="4" spans="5:11" ht="16.5" customHeight="1">
      <c r="E4" s="4"/>
      <c r="G4" s="4"/>
      <c r="H4" s="33" t="s">
        <v>58</v>
      </c>
      <c r="I4" s="33"/>
      <c r="J4" s="4"/>
      <c r="K4" s="6"/>
    </row>
    <row r="5" spans="3:7" ht="15">
      <c r="C5" s="7"/>
      <c r="D5" s="8"/>
      <c r="E5" s="8"/>
      <c r="F5" s="8"/>
      <c r="G5" s="8"/>
    </row>
    <row r="6" spans="1:10" ht="48.75" customHeight="1">
      <c r="A6" s="34" t="s">
        <v>44</v>
      </c>
      <c r="B6" s="34"/>
      <c r="C6" s="34"/>
      <c r="D6" s="34"/>
      <c r="E6" s="34"/>
      <c r="F6" s="34"/>
      <c r="G6" s="34"/>
      <c r="H6" s="34"/>
      <c r="I6" s="34"/>
      <c r="J6" s="34"/>
    </row>
    <row r="7" spans="2:10" ht="15.75">
      <c r="B7" s="34"/>
      <c r="C7" s="34"/>
      <c r="D7" s="34"/>
      <c r="E7" s="9"/>
      <c r="F7" s="9"/>
      <c r="G7" s="9"/>
      <c r="H7" s="9"/>
      <c r="I7" s="9"/>
      <c r="J7" s="9" t="s">
        <v>24</v>
      </c>
    </row>
    <row r="8" spans="1:10" ht="15">
      <c r="A8" s="35" t="s">
        <v>14</v>
      </c>
      <c r="B8" s="35" t="s">
        <v>0</v>
      </c>
      <c r="C8" s="35" t="s">
        <v>12</v>
      </c>
      <c r="D8" s="35" t="s">
        <v>13</v>
      </c>
      <c r="E8" s="37" t="s">
        <v>53</v>
      </c>
      <c r="F8" s="38"/>
      <c r="G8" s="39"/>
      <c r="H8" s="37" t="s">
        <v>54</v>
      </c>
      <c r="I8" s="38"/>
      <c r="J8" s="39"/>
    </row>
    <row r="9" spans="1:10" s="11" customFormat="1" ht="50.25" customHeight="1">
      <c r="A9" s="36"/>
      <c r="B9" s="36"/>
      <c r="C9" s="36"/>
      <c r="D9" s="36"/>
      <c r="E9" s="10" t="s">
        <v>50</v>
      </c>
      <c r="F9" s="10" t="s">
        <v>51</v>
      </c>
      <c r="G9" s="10" t="s">
        <v>52</v>
      </c>
      <c r="H9" s="10" t="s">
        <v>50</v>
      </c>
      <c r="I9" s="10" t="s">
        <v>51</v>
      </c>
      <c r="J9" s="10" t="s">
        <v>52</v>
      </c>
    </row>
    <row r="10" spans="1:10" s="11" customFormat="1" ht="15.75">
      <c r="A10" s="12">
        <v>1</v>
      </c>
      <c r="B10" s="13" t="s">
        <v>25</v>
      </c>
      <c r="C10" s="14" t="s">
        <v>2</v>
      </c>
      <c r="D10" s="15"/>
      <c r="E10" s="16">
        <f>SUM(E11:E15)</f>
        <v>15870.62</v>
      </c>
      <c r="F10" s="16">
        <f>SUM(F11:F15)</f>
        <v>0</v>
      </c>
      <c r="G10" s="16">
        <f>E10+F10</f>
        <v>15870.62</v>
      </c>
      <c r="H10" s="16">
        <f>SUM(H11:H15)</f>
        <v>16522.015</v>
      </c>
      <c r="I10" s="16">
        <f>SUM(I11:I15)</f>
        <v>0</v>
      </c>
      <c r="J10" s="16">
        <f>H10+I10</f>
        <v>16522.015</v>
      </c>
    </row>
    <row r="11" spans="1:10" s="21" customFormat="1" ht="30">
      <c r="A11" s="17" t="s">
        <v>22</v>
      </c>
      <c r="B11" s="18" t="s">
        <v>1</v>
      </c>
      <c r="C11" s="19" t="s">
        <v>2</v>
      </c>
      <c r="D11" s="19" t="s">
        <v>3</v>
      </c>
      <c r="E11" s="20">
        <v>1450</v>
      </c>
      <c r="F11" s="20"/>
      <c r="G11" s="20">
        <f aca="true" t="shared" si="0" ref="G11:G27">E11+F11</f>
        <v>1450</v>
      </c>
      <c r="H11" s="20">
        <v>1400</v>
      </c>
      <c r="I11" s="20"/>
      <c r="J11" s="20">
        <f aca="true" t="shared" si="1" ref="J11:J27">H11+I11</f>
        <v>1400</v>
      </c>
    </row>
    <row r="12" spans="1:10" ht="15">
      <c r="A12" s="17" t="s">
        <v>20</v>
      </c>
      <c r="B12" s="18" t="s">
        <v>4</v>
      </c>
      <c r="C12" s="19" t="s">
        <v>2</v>
      </c>
      <c r="D12" s="17" t="s">
        <v>5</v>
      </c>
      <c r="E12" s="20">
        <v>5159.4</v>
      </c>
      <c r="F12" s="20"/>
      <c r="G12" s="20">
        <f t="shared" si="0"/>
        <v>5159.4</v>
      </c>
      <c r="H12" s="20">
        <v>5209.4</v>
      </c>
      <c r="I12" s="20"/>
      <c r="J12" s="20">
        <f t="shared" si="1"/>
        <v>5209.4</v>
      </c>
    </row>
    <row r="13" spans="1:10" ht="15">
      <c r="A13" s="17" t="s">
        <v>21</v>
      </c>
      <c r="B13" s="18" t="s">
        <v>43</v>
      </c>
      <c r="C13" s="19" t="s">
        <v>2</v>
      </c>
      <c r="D13" s="17" t="s">
        <v>10</v>
      </c>
      <c r="E13" s="20">
        <v>50</v>
      </c>
      <c r="F13" s="20"/>
      <c r="G13" s="20">
        <f t="shared" si="0"/>
        <v>50</v>
      </c>
      <c r="H13" s="20">
        <v>50</v>
      </c>
      <c r="I13" s="20"/>
      <c r="J13" s="20">
        <f t="shared" si="1"/>
        <v>50</v>
      </c>
    </row>
    <row r="14" spans="1:14" ht="15">
      <c r="A14" s="17" t="s">
        <v>23</v>
      </c>
      <c r="B14" s="22" t="s">
        <v>31</v>
      </c>
      <c r="C14" s="19" t="s">
        <v>2</v>
      </c>
      <c r="D14" s="23" t="s">
        <v>15</v>
      </c>
      <c r="E14" s="20">
        <v>643.52</v>
      </c>
      <c r="F14" s="20"/>
      <c r="G14" s="20">
        <f t="shared" si="0"/>
        <v>643.52</v>
      </c>
      <c r="H14" s="20">
        <v>1219.915</v>
      </c>
      <c r="I14" s="20"/>
      <c r="J14" s="20">
        <f t="shared" si="1"/>
        <v>1219.915</v>
      </c>
      <c r="K14" s="24"/>
      <c r="L14" s="24"/>
      <c r="M14" s="24"/>
      <c r="N14" s="24"/>
    </row>
    <row r="15" spans="1:14" ht="15">
      <c r="A15" s="17" t="s">
        <v>47</v>
      </c>
      <c r="B15" s="22" t="s">
        <v>48</v>
      </c>
      <c r="C15" s="19" t="s">
        <v>2</v>
      </c>
      <c r="D15" s="23" t="s">
        <v>15</v>
      </c>
      <c r="E15" s="20">
        <v>8567.7</v>
      </c>
      <c r="F15" s="20"/>
      <c r="G15" s="20">
        <f t="shared" si="0"/>
        <v>8567.7</v>
      </c>
      <c r="H15" s="20">
        <v>8642.7</v>
      </c>
      <c r="I15" s="20"/>
      <c r="J15" s="20">
        <f t="shared" si="1"/>
        <v>8642.7</v>
      </c>
      <c r="K15" s="24"/>
      <c r="L15" s="24"/>
      <c r="M15" s="24"/>
      <c r="N15" s="24"/>
    </row>
    <row r="16" spans="1:14" ht="15.75">
      <c r="A16" s="25" t="s">
        <v>18</v>
      </c>
      <c r="B16" s="26" t="s">
        <v>26</v>
      </c>
      <c r="C16" s="14" t="s">
        <v>3</v>
      </c>
      <c r="D16" s="23"/>
      <c r="E16" s="16">
        <f>E17</f>
        <v>91.2</v>
      </c>
      <c r="F16" s="16">
        <f>F17</f>
        <v>0</v>
      </c>
      <c r="G16" s="16">
        <f t="shared" si="0"/>
        <v>91.2</v>
      </c>
      <c r="H16" s="16">
        <f>H17</f>
        <v>89.2</v>
      </c>
      <c r="I16" s="16">
        <f>I17</f>
        <v>0</v>
      </c>
      <c r="J16" s="16">
        <f t="shared" si="1"/>
        <v>89.2</v>
      </c>
      <c r="K16" s="24"/>
      <c r="L16" s="24"/>
      <c r="M16" s="24"/>
      <c r="N16" s="24"/>
    </row>
    <row r="17" spans="1:14" ht="15">
      <c r="A17" s="17" t="s">
        <v>19</v>
      </c>
      <c r="B17" s="22" t="s">
        <v>42</v>
      </c>
      <c r="C17" s="19" t="s">
        <v>3</v>
      </c>
      <c r="D17" s="23" t="s">
        <v>6</v>
      </c>
      <c r="E17" s="20">
        <v>91.2</v>
      </c>
      <c r="F17" s="20"/>
      <c r="G17" s="20">
        <f t="shared" si="0"/>
        <v>91.2</v>
      </c>
      <c r="H17" s="20">
        <v>89.2</v>
      </c>
      <c r="I17" s="20"/>
      <c r="J17" s="20">
        <f t="shared" si="1"/>
        <v>89.2</v>
      </c>
      <c r="K17" s="24"/>
      <c r="L17" s="24"/>
      <c r="M17" s="24"/>
      <c r="N17" s="24"/>
    </row>
    <row r="18" spans="1:14" ht="31.5">
      <c r="A18" s="25" t="s">
        <v>32</v>
      </c>
      <c r="B18" s="27" t="s">
        <v>41</v>
      </c>
      <c r="C18" s="14" t="s">
        <v>6</v>
      </c>
      <c r="D18" s="23"/>
      <c r="E18" s="16">
        <f aca="true" t="shared" si="2" ref="E18:J18">SUM(E19:E20)</f>
        <v>110</v>
      </c>
      <c r="F18" s="16">
        <f t="shared" si="2"/>
        <v>0</v>
      </c>
      <c r="G18" s="16">
        <f t="shared" si="2"/>
        <v>110</v>
      </c>
      <c r="H18" s="16">
        <f t="shared" si="2"/>
        <v>110</v>
      </c>
      <c r="I18" s="16">
        <f t="shared" si="2"/>
        <v>0</v>
      </c>
      <c r="J18" s="16">
        <f t="shared" si="2"/>
        <v>110</v>
      </c>
      <c r="K18" s="24"/>
      <c r="L18" s="24"/>
      <c r="M18" s="24"/>
      <c r="N18" s="24"/>
    </row>
    <row r="19" spans="1:14" ht="45">
      <c r="A19" s="17" t="s">
        <v>33</v>
      </c>
      <c r="B19" s="22" t="s">
        <v>40</v>
      </c>
      <c r="C19" s="17" t="s">
        <v>6</v>
      </c>
      <c r="D19" s="17" t="s">
        <v>7</v>
      </c>
      <c r="E19" s="20">
        <v>110</v>
      </c>
      <c r="F19" s="32">
        <v>-10</v>
      </c>
      <c r="G19" s="20">
        <f t="shared" si="0"/>
        <v>100</v>
      </c>
      <c r="H19" s="20">
        <v>110</v>
      </c>
      <c r="I19" s="32">
        <v>-10</v>
      </c>
      <c r="J19" s="20">
        <f t="shared" si="1"/>
        <v>100</v>
      </c>
      <c r="K19" s="24"/>
      <c r="L19" s="24"/>
      <c r="M19" s="24"/>
      <c r="N19" s="24"/>
    </row>
    <row r="20" spans="1:14" ht="90.75" customHeight="1">
      <c r="A20" s="17" t="s">
        <v>55</v>
      </c>
      <c r="B20" s="22" t="s">
        <v>57</v>
      </c>
      <c r="C20" s="17" t="s">
        <v>6</v>
      </c>
      <c r="D20" s="17" t="s">
        <v>56</v>
      </c>
      <c r="E20" s="20">
        <v>0</v>
      </c>
      <c r="F20" s="20">
        <v>10</v>
      </c>
      <c r="G20" s="20">
        <f>E20+F20</f>
        <v>10</v>
      </c>
      <c r="H20" s="20">
        <v>0</v>
      </c>
      <c r="I20" s="20">
        <v>10</v>
      </c>
      <c r="J20" s="20">
        <f>H20+I20</f>
        <v>10</v>
      </c>
      <c r="K20" s="24"/>
      <c r="L20" s="24"/>
      <c r="M20" s="24"/>
      <c r="N20" s="24"/>
    </row>
    <row r="21" spans="1:14" ht="15.75">
      <c r="A21" s="25" t="s">
        <v>34</v>
      </c>
      <c r="B21" s="27" t="s">
        <v>28</v>
      </c>
      <c r="C21" s="25" t="s">
        <v>5</v>
      </c>
      <c r="D21" s="17"/>
      <c r="E21" s="16">
        <f>SUM(E22:E23)</f>
        <v>4243</v>
      </c>
      <c r="F21" s="16">
        <f>SUM(F22:F23)</f>
        <v>0</v>
      </c>
      <c r="G21" s="16">
        <f t="shared" si="0"/>
        <v>4243</v>
      </c>
      <c r="H21" s="16">
        <f>SUM(H22:H23)</f>
        <v>3999.085</v>
      </c>
      <c r="I21" s="16">
        <f>SUM(I22:I23)</f>
        <v>0</v>
      </c>
      <c r="J21" s="16">
        <f t="shared" si="1"/>
        <v>3999.085</v>
      </c>
      <c r="K21" s="24"/>
      <c r="L21" s="24"/>
      <c r="M21" s="24"/>
      <c r="N21" s="24"/>
    </row>
    <row r="22" spans="1:14" ht="15">
      <c r="A22" s="17" t="s">
        <v>35</v>
      </c>
      <c r="B22" s="28" t="s">
        <v>30</v>
      </c>
      <c r="C22" s="17" t="s">
        <v>5</v>
      </c>
      <c r="D22" s="17" t="s">
        <v>7</v>
      </c>
      <c r="E22" s="20">
        <v>3473</v>
      </c>
      <c r="F22" s="20"/>
      <c r="G22" s="20">
        <f t="shared" si="0"/>
        <v>3473</v>
      </c>
      <c r="H22" s="20">
        <v>3491</v>
      </c>
      <c r="I22" s="20"/>
      <c r="J22" s="20">
        <f t="shared" si="1"/>
        <v>3491</v>
      </c>
      <c r="K22" s="24"/>
      <c r="L22" s="24"/>
      <c r="M22" s="24"/>
      <c r="N22" s="24"/>
    </row>
    <row r="23" spans="1:14" ht="15">
      <c r="A23" s="17" t="s">
        <v>36</v>
      </c>
      <c r="B23" s="18" t="s">
        <v>16</v>
      </c>
      <c r="C23" s="17" t="s">
        <v>5</v>
      </c>
      <c r="D23" s="17" t="s">
        <v>9</v>
      </c>
      <c r="E23" s="20">
        <v>770</v>
      </c>
      <c r="F23" s="20"/>
      <c r="G23" s="20">
        <f t="shared" si="0"/>
        <v>770</v>
      </c>
      <c r="H23" s="20">
        <v>508.085</v>
      </c>
      <c r="I23" s="20"/>
      <c r="J23" s="20">
        <f t="shared" si="1"/>
        <v>508.085</v>
      </c>
      <c r="K23" s="24"/>
      <c r="L23" s="24"/>
      <c r="M23" s="24"/>
      <c r="N23" s="24"/>
    </row>
    <row r="24" spans="1:14" ht="15.75">
      <c r="A24" s="25" t="s">
        <v>37</v>
      </c>
      <c r="B24" s="27" t="s">
        <v>27</v>
      </c>
      <c r="C24" s="25" t="s">
        <v>8</v>
      </c>
      <c r="D24" s="17"/>
      <c r="E24" s="16">
        <f>SUM(E25:E26)</f>
        <v>825.98</v>
      </c>
      <c r="F24" s="16">
        <f>SUM(F25:F26)</f>
        <v>0</v>
      </c>
      <c r="G24" s="16">
        <f t="shared" si="0"/>
        <v>825.98</v>
      </c>
      <c r="H24" s="16">
        <f>SUM(H25:H26)</f>
        <v>860</v>
      </c>
      <c r="I24" s="16">
        <f>SUM(I25:I26)</f>
        <v>0</v>
      </c>
      <c r="J24" s="16">
        <f t="shared" si="1"/>
        <v>860</v>
      </c>
      <c r="K24" s="24"/>
      <c r="L24" s="24"/>
      <c r="M24" s="24"/>
      <c r="N24" s="24"/>
    </row>
    <row r="25" spans="1:14" ht="15">
      <c r="A25" s="17" t="s">
        <v>38</v>
      </c>
      <c r="B25" s="28" t="s">
        <v>17</v>
      </c>
      <c r="C25" s="17" t="s">
        <v>8</v>
      </c>
      <c r="D25" s="17" t="s">
        <v>2</v>
      </c>
      <c r="E25" s="20">
        <v>440</v>
      </c>
      <c r="F25" s="20"/>
      <c r="G25" s="20">
        <f t="shared" si="0"/>
        <v>440</v>
      </c>
      <c r="H25" s="20">
        <v>510</v>
      </c>
      <c r="I25" s="20"/>
      <c r="J25" s="20">
        <f t="shared" si="1"/>
        <v>510</v>
      </c>
      <c r="K25" s="24"/>
      <c r="L25" s="24"/>
      <c r="M25" s="24"/>
      <c r="N25" s="24"/>
    </row>
    <row r="26" spans="1:14" ht="15">
      <c r="A26" s="17" t="s">
        <v>39</v>
      </c>
      <c r="B26" s="18" t="s">
        <v>29</v>
      </c>
      <c r="C26" s="17" t="s">
        <v>8</v>
      </c>
      <c r="D26" s="17" t="s">
        <v>6</v>
      </c>
      <c r="E26" s="20">
        <v>385.98</v>
      </c>
      <c r="F26" s="20"/>
      <c r="G26" s="20">
        <f t="shared" si="0"/>
        <v>385.98</v>
      </c>
      <c r="H26" s="20">
        <v>350</v>
      </c>
      <c r="I26" s="20"/>
      <c r="J26" s="20">
        <f t="shared" si="1"/>
        <v>350</v>
      </c>
      <c r="K26" s="24"/>
      <c r="L26" s="24"/>
      <c r="M26" s="24"/>
      <c r="N26" s="24"/>
    </row>
    <row r="27" spans="1:10" s="21" customFormat="1" ht="15.75">
      <c r="A27" s="17"/>
      <c r="B27" s="29"/>
      <c r="C27" s="17"/>
      <c r="D27" s="25" t="s">
        <v>11</v>
      </c>
      <c r="E27" s="16">
        <f>E10+E16+E18+E21+E24</f>
        <v>21140.8</v>
      </c>
      <c r="F27" s="16">
        <f>F10+F16+F18+F21+F24</f>
        <v>0</v>
      </c>
      <c r="G27" s="16">
        <f t="shared" si="0"/>
        <v>21140.8</v>
      </c>
      <c r="H27" s="16">
        <f>H10+H16+H18+H21+H24</f>
        <v>21580.3</v>
      </c>
      <c r="I27" s="16">
        <f>I10+I16+I18+I21+I24</f>
        <v>0</v>
      </c>
      <c r="J27" s="16">
        <f t="shared" si="1"/>
        <v>21580.3</v>
      </c>
    </row>
    <row r="28" spans="3:10" ht="15">
      <c r="C28" s="30"/>
      <c r="D28" s="30"/>
      <c r="E28" s="9"/>
      <c r="F28" s="9"/>
      <c r="G28" s="9"/>
      <c r="H28" s="9"/>
      <c r="I28" s="9"/>
      <c r="J28" s="9"/>
    </row>
    <row r="29" spans="3:10" ht="15">
      <c r="C29" s="30"/>
      <c r="D29" s="30"/>
      <c r="E29" s="31"/>
      <c r="F29" s="31"/>
      <c r="G29" s="31"/>
      <c r="H29" s="31"/>
      <c r="I29" s="31"/>
      <c r="J29" s="31"/>
    </row>
    <row r="30" spans="3:10" ht="15">
      <c r="C30" s="30"/>
      <c r="D30" s="30"/>
      <c r="E30" s="31"/>
      <c r="F30" s="31"/>
      <c r="G30" s="31"/>
      <c r="H30" s="31"/>
      <c r="I30" s="31"/>
      <c r="J30" s="31"/>
    </row>
    <row r="31" spans="3:10" ht="15">
      <c r="C31" s="30"/>
      <c r="D31" s="30"/>
      <c r="E31" s="31"/>
      <c r="F31" s="31"/>
      <c r="G31" s="31"/>
      <c r="H31" s="31"/>
      <c r="I31" s="31"/>
      <c r="J31" s="31"/>
    </row>
    <row r="32" spans="3:4" ht="15">
      <c r="C32" s="30"/>
      <c r="D32" s="30"/>
    </row>
    <row r="33" spans="3:4" ht="15">
      <c r="C33" s="30"/>
      <c r="D33" s="30"/>
    </row>
  </sheetData>
  <sheetProtection/>
  <mergeCells count="11">
    <mergeCell ref="H8:J8"/>
    <mergeCell ref="H4:I4"/>
    <mergeCell ref="H3:J3"/>
    <mergeCell ref="B7:D7"/>
    <mergeCell ref="A6:J6"/>
    <mergeCell ref="H2:I2"/>
    <mergeCell ref="A8:A9"/>
    <mergeCell ref="B8:B9"/>
    <mergeCell ref="C8:C9"/>
    <mergeCell ref="D8:D9"/>
    <mergeCell ref="E8:G8"/>
  </mergeCells>
  <printOptions/>
  <pageMargins left="0.7086614173228347" right="0.7086614173228347" top="0.7480314960629921" bottom="0.7480314960629921" header="0.31496062992125984" footer="0.31496062992125984"/>
  <pageSetup firstPageNumber="24" useFirstPageNumber="1"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Марон</dc:creator>
  <cp:keywords/>
  <dc:description/>
  <cp:lastModifiedBy>ShabalinaOV</cp:lastModifiedBy>
  <cp:lastPrinted>2015-02-19T07:00:44Z</cp:lastPrinted>
  <dcterms:created xsi:type="dcterms:W3CDTF">2007-07-03T05:36:00Z</dcterms:created>
  <dcterms:modified xsi:type="dcterms:W3CDTF">2015-04-14T04:42:09Z</dcterms:modified>
  <cp:category/>
  <cp:version/>
  <cp:contentType/>
  <cp:contentStatus/>
</cp:coreProperties>
</file>