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71" activeTab="0"/>
  </bookViews>
  <sheets>
    <sheet name="приложение №5" sheetId="1" r:id="rId1"/>
  </sheets>
  <definedNames>
    <definedName name="воврат">#REF!</definedName>
    <definedName name="_xlnm.Print_Area" localSheetId="0">'приложение №5'!$A$1:$N$61</definedName>
  </definedNames>
  <calcPr fullCalcOnLoad="1"/>
</workbook>
</file>

<file path=xl/sharedStrings.xml><?xml version="1.0" encoding="utf-8"?>
<sst xmlns="http://schemas.openxmlformats.org/spreadsheetml/2006/main" count="137" uniqueCount="84">
  <si>
    <t>к решению Совета депутатов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</si>
  <si>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</si>
  <si>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</si>
  <si>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</si>
  <si>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</si>
  <si>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</si>
  <si>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</si>
  <si>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</si>
  <si>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</si>
  <si>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</si>
  <si>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1.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</si>
  <si>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</si>
  <si>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</si>
  <si>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</si>
  <si>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</si>
  <si>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</si>
  <si>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</si>
  <si>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2.</t>
  </si>
  <si>
    <t>05</t>
  </si>
  <si>
    <t>01</t>
  </si>
  <si>
    <t>3.</t>
  </si>
  <si>
    <t>03</t>
  </si>
  <si>
    <t>4.</t>
  </si>
  <si>
    <t>07</t>
  </si>
  <si>
    <t>5.</t>
  </si>
  <si>
    <t>6.</t>
  </si>
  <si>
    <t>7.</t>
  </si>
  <si>
    <t>10</t>
  </si>
  <si>
    <t>14</t>
  </si>
  <si>
    <t>8.</t>
  </si>
  <si>
    <t>04.0.01.99990</t>
  </si>
  <si>
    <t>Сумма на 2020 год</t>
  </si>
  <si>
    <t>05.0.02.99990</t>
  </si>
  <si>
    <t>03.0.01.82300</t>
  </si>
  <si>
    <t>03.0.01.S2300</t>
  </si>
  <si>
    <t xml:space="preserve">01.0.01.82390 </t>
  </si>
  <si>
    <t>08.0.01.99990</t>
  </si>
  <si>
    <t>02.0.01.99990</t>
  </si>
  <si>
    <t>07.0.01.99990</t>
  </si>
  <si>
    <t xml:space="preserve">01.0.02.20902 </t>
  </si>
  <si>
    <t xml:space="preserve"> 01.0.01.S2390</t>
  </si>
  <si>
    <t>Сумма на 2021 год</t>
  </si>
  <si>
    <t>МУ «Администрация поселения Сентябрьский»/МКУ «Управление по делам администрации»</t>
  </si>
  <si>
    <t>9.</t>
  </si>
  <si>
    <t>09.0.01.99990</t>
  </si>
  <si>
    <t>13</t>
  </si>
  <si>
    <t>05.0.F2.55550</t>
  </si>
  <si>
    <t>05.0.01.89001</t>
  </si>
  <si>
    <t>05.0.01.99990</t>
  </si>
  <si>
    <t>05.0.03.84290</t>
  </si>
  <si>
    <t>06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</si>
  <si>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</si>
  <si>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</si>
  <si>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</si>
  <si>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терроризма, экстремизма, гармонизация межэтнических и межкультурных отношений в сельском поселении Сентябрьский на 2019-2025 годы»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</si>
  <si>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</si>
  <si>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</si>
  <si>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</si>
  <si>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</si>
  <si>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</si>
  <si>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Объем средств на реализацию муниципальных целевых программ сельского поселения Сентябрьский на 2019 год и плановый период 2020-2021 годов</t>
  </si>
  <si>
    <t>06.0.01.02040</t>
  </si>
  <si>
    <t>06.0.01.20904</t>
  </si>
  <si>
    <t>06.0.03.02040</t>
  </si>
  <si>
    <t>06.0.01.99990</t>
  </si>
  <si>
    <t>06.0.02.89020</t>
  </si>
  <si>
    <t>ИТОГО</t>
  </si>
  <si>
    <t>Отклонения</t>
  </si>
  <si>
    <t>Уточнено на 2019 год</t>
  </si>
  <si>
    <t>09.0.01.89005</t>
  </si>
  <si>
    <t>МКУ «Управление по делам администрации»/МУ «Администрация поселения Сентябрьский»</t>
  </si>
  <si>
    <t>04.0.04.89008</t>
  </si>
  <si>
    <t>08.0.01.89012</t>
  </si>
  <si>
    <t>05.0.02.89016</t>
  </si>
  <si>
    <t>06.0.03.02400</t>
  </si>
  <si>
    <t>06.0.03.89003</t>
  </si>
  <si>
    <t>03.0.02.99990</t>
  </si>
  <si>
    <t xml:space="preserve">Приложение 5           </t>
  </si>
  <si>
    <t>05.0.01.89017</t>
  </si>
  <si>
    <t>05.0.01.20601</t>
  </si>
  <si>
    <t>Утверждено РСД №75 от 20.12.2019 на 2019 год</t>
  </si>
  <si>
    <t>от  31.12.2019 г. №78</t>
  </si>
  <si>
    <t>Муниципальная программа Нефтеюганского района "Обеспечение экологической безопасности Нефтеюганского района на 2017-2020 годы"</t>
  </si>
  <si>
    <t>12.0.02.89021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</si>
</sst>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0" applyFont="1" applyAlignment="1">
      <alignment horizontal="left" wrapText="1"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3" fillId="24" borderId="0" xfId="54" applyFont="1" applyFill="1" applyBorder="1" applyAlignment="1">
      <alignment horizontal="center" vertical="center" wrapText="1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4" applyFont="1" applyFill="1" applyBorder="1" applyAlignment="1">
      <alignment horizontal="center" vertic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Alignment="1">
      <alignment wrapText="1"/>
    </xf>
    <xf numFmtId="170" fontId="22" fillId="0" borderId="0" xfId="43" applyFont="1" applyAlignment="1">
      <alignment wrapText="1"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24" borderId="10" xfId="54" applyFont="1" applyFill="1" applyBorder="1" applyAlignment="1">
      <alignment horizontal="left" vertic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24" borderId="10" xfId="54" applyFont="1" applyFill="1" applyBorder="1" applyAlignment="1">
      <alignment horizontal="center" vertical="center" wrapText="1"/>
      <protection/>
    </xf>
    <xf numFmtId="223" fontId="24" fillId="24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0" xfId="54" applyFont="1" applyAlignment="1">
      <alignment horizontal="center" vertical="top"/>
      <protection/>
    </xf>
    <xf numFmtId="0" fontId="27" fillId="2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223" fontId="24" fillId="24" borderId="10" xfId="54" applyNumberFormat="1" applyFont="1" applyFill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4" applyFont="1" applyFill="1" applyBorder="1" applyAlignment="1">
      <alignment horizontal="center" vertical="center"/>
      <protection/>
    </xf>
    <xf numFmtId="223" fontId="22" fillId="24" borderId="0" xfId="54" applyNumberFormat="1" applyFont="1" applyFill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center" wrapText="1"/>
      <protection/>
    </xf>
    <xf numFmtId="0" fontId="22" fillId="24" borderId="12" xfId="54" applyFont="1" applyFill="1" applyBorder="1" applyAlignment="1">
      <alignment horizontal="center" vertical="center" wrapText="1"/>
      <protection/>
    </xf>
    <xf numFmtId="49" fontId="22" fillId="24" borderId="11" xfId="54" applyNumberFormat="1" applyFont="1" applyFill="1" applyBorder="1" applyAlignment="1">
      <alignment horizontal="center" vertical="center"/>
      <protection/>
    </xf>
    <xf numFmtId="49" fontId="22" fillId="24" borderId="12" xfId="54" applyNumberFormat="1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 wrapText="1"/>
      <protection/>
    </xf>
    <xf numFmtId="0" fontId="22" fillId="24" borderId="11" xfId="54" applyFont="1" applyFill="1" applyBorder="1" applyAlignment="1">
      <alignment horizontal="left" vertical="center" wrapText="1"/>
      <protection/>
    </xf>
    <xf numFmtId="0" fontId="22" fillId="24" borderId="13" xfId="54" applyFont="1" applyFill="1" applyBorder="1" applyAlignment="1">
      <alignment horizontal="left" vertical="center" wrapText="1"/>
      <protection/>
    </xf>
    <xf numFmtId="0" fontId="22" fillId="24" borderId="12" xfId="54" applyFont="1" applyFill="1" applyBorder="1" applyAlignment="1">
      <alignment horizontal="left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4" applyFont="1" applyFill="1" applyBorder="1" applyAlignment="1">
      <alignment horizontal="left" vertical="center"/>
      <protection/>
    </xf>
    <xf numFmtId="0" fontId="22" fillId="24" borderId="13" xfId="54" applyFont="1" applyFill="1" applyBorder="1" applyAlignment="1">
      <alignment horizontal="left" vertical="center"/>
      <protection/>
    </xf>
    <xf numFmtId="0" fontId="22" fillId="24" borderId="12" xfId="54" applyFont="1" applyFill="1" applyBorder="1" applyAlignment="1">
      <alignment horizontal="left" vertical="center"/>
      <protection/>
    </xf>
    <xf numFmtId="49" fontId="22" fillId="24" borderId="13" xfId="54" applyNumberFormat="1" applyFont="1" applyFill="1" applyBorder="1" applyAlignment="1">
      <alignment horizontal="center" vertical="center"/>
      <protection/>
    </xf>
    <xf numFmtId="170" fontId="22" fillId="0" borderId="0" xfId="43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13" xfId="54" applyFont="1" applyFill="1" applyBorder="1" applyAlignment="1">
      <alignment horizontal="center" vertical="center"/>
      <protection/>
    </xf>
    <xf numFmtId="0" fontId="24" fillId="24" borderId="0" xfId="54" applyFont="1" applyFill="1" applyBorder="1" applyAlignment="1">
      <alignment horizontal="center" wrapText="1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13" xfId="54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left" vertical="top" wrapText="1"/>
      <protection/>
    </xf>
    <xf numFmtId="0" fontId="22" fillId="24" borderId="12" xfId="54" applyFont="1" applyFill="1" applyBorder="1" applyAlignment="1">
      <alignment horizontal="left" vertical="top" wrapText="1"/>
      <protection/>
    </xf>
    <xf numFmtId="0" fontId="22" fillId="24" borderId="10" xfId="54" applyFont="1" applyFill="1" applyBorder="1" applyAlignment="1">
      <alignment vertical="center" wrapText="1"/>
      <protection/>
    </xf>
    <xf numFmtId="49" fontId="22" fillId="24" borderId="10" xfId="54" applyNumberFormat="1" applyFont="1" applyFill="1" applyBorder="1" applyAlignment="1">
      <alignment vertical="center"/>
      <protection/>
    </xf>
    <xf numFmtId="0" fontId="24" fillId="24" borderId="10" xfId="54" applyFont="1" applyFill="1" applyBorder="1" applyAlignment="1">
      <alignment horizontal="center" vertical="center"/>
      <protection/>
    </xf>
    <xf numFmtId="0" fontId="26" fillId="24" borderId="10" xfId="54" applyFont="1" applyFill="1" applyBorder="1" applyAlignment="1">
      <alignment vertical="center"/>
      <protection/>
    </xf>
    <xf numFmtId="0" fontId="24" fillId="24" borderId="10" xfId="54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center"/>
      <protection/>
    </xf>
    <xf numFmtId="0" fontId="24" fillId="24" borderId="10" xfId="54" applyFont="1" applyFill="1" applyBorder="1" applyAlignment="1">
      <alignment vertical="center" wrapText="1"/>
      <protection/>
    </xf>
    <xf numFmtId="0" fontId="24" fillId="0" borderId="10" xfId="54" applyFont="1" applyBorder="1" applyAlignment="1">
      <alignment vertical="center"/>
      <protection/>
    </xf>
    <xf numFmtId="223" fontId="22" fillId="0" borderId="10" xfId="54" applyNumberFormat="1" applyFont="1" applyFill="1" applyBorder="1" applyAlignment="1">
      <alignment horizontal="right" vertical="center"/>
      <protection/>
    </xf>
    <xf numFmtId="223" fontId="22" fillId="24" borderId="10" xfId="54" applyNumberFormat="1" applyFont="1" applyFill="1" applyBorder="1" applyAlignment="1">
      <alignment horizontal="right" vertical="center"/>
      <protection/>
    </xf>
    <xf numFmtId="177" fontId="22" fillId="24" borderId="10" xfId="54" applyNumberFormat="1" applyFont="1" applyFill="1" applyBorder="1" applyAlignment="1">
      <alignment horizontal="right" vertical="center"/>
      <protection/>
    </xf>
    <xf numFmtId="0" fontId="22" fillId="24" borderId="10" xfId="54" applyFont="1" applyFill="1" applyBorder="1" applyAlignment="1">
      <alignment horizontal="right" vertical="center"/>
      <protection/>
    </xf>
    <xf numFmtId="223" fontId="28" fillId="24" borderId="10" xfId="0" applyNumberFormat="1" applyFont="1" applyFill="1" applyBorder="1" applyAlignment="1">
      <alignment horizontal="right" vertical="center" wrapText="1"/>
    </xf>
    <xf numFmtId="223" fontId="22" fillId="25" borderId="10" xfId="54" applyNumberFormat="1" applyFont="1" applyFill="1" applyBorder="1" applyAlignment="1">
      <alignment horizontal="right" vertical="center"/>
      <protection/>
    </xf>
    <xf numFmtId="223" fontId="24" fillId="0" borderId="10" xfId="54" applyNumberFormat="1" applyFont="1" applyBorder="1" applyAlignment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P54"/>
  <sheetViews>
    <sheetView tabSelected="1" view="pageBreakPreview" zoomScaleNormal="75" zoomScaleSheetLayoutView="100" workbookViewId="0" topLeftCell="A38">
      <selection activeCell="L49" sqref="L49"/>
    </sheetView>
  </sheetViews>
  <sheetFormatPr defaultColWidth="9.00390625" defaultRowHeight="12.75"/>
  <cols>
    <col min="1" max="1" width="5.375" style="1" customWidth="1"/>
    <col min="2" max="2" width="37.875" style="28" customWidth="1"/>
    <col min="3" max="3" width="21.375" style="21" customWidth="1"/>
    <col min="4" max="4" width="4.875" style="4" customWidth="1"/>
    <col min="5" max="5" width="6.25390625" style="4" customWidth="1"/>
    <col min="6" max="6" width="8.125" style="5" customWidth="1"/>
    <col min="7" max="7" width="7.00390625" style="6" customWidth="1"/>
    <col min="8" max="8" width="16.375" style="4" customWidth="1"/>
    <col min="9" max="9" width="5.375" style="4" customWidth="1"/>
    <col min="10" max="10" width="16.00390625" style="4" customWidth="1"/>
    <col min="11" max="11" width="15.75390625" style="4" bestFit="1" customWidth="1"/>
    <col min="12" max="12" width="15.75390625" style="4" customWidth="1"/>
    <col min="13" max="13" width="15.625" style="4" customWidth="1"/>
    <col min="14" max="14" width="16.125" style="4" customWidth="1"/>
    <col min="15" max="15" width="9.125" style="4" customWidth="1"/>
    <col min="16" max="16" width="12.125" style="4" bestFit="1" customWidth="1"/>
    <col min="17" max="16384" width="9.125" style="4" customWidth="1"/>
  </cols>
  <sheetData>
    <row r="1" spans="2:13" ht="13.5" customHeight="1">
      <c r="B1" s="2"/>
      <c r="C1" s="3"/>
      <c r="J1" s="29"/>
      <c r="L1" s="29" t="s">
        <v>77</v>
      </c>
      <c r="M1" s="29"/>
    </row>
    <row r="2" spans="2:13" ht="13.5" customHeight="1">
      <c r="B2" s="2"/>
      <c r="C2" s="3"/>
      <c r="J2" s="30"/>
      <c r="L2" s="77" t="s">
        <v>0</v>
      </c>
      <c r="M2" s="77"/>
    </row>
    <row r="3" spans="2:13" ht="13.5" customHeight="1">
      <c r="B3" s="2"/>
      <c r="C3" s="3"/>
      <c r="J3" s="29"/>
      <c r="L3" s="78" t="s">
        <v>1</v>
      </c>
      <c r="M3" s="78"/>
    </row>
    <row r="4" spans="2:13" ht="13.5" customHeight="1">
      <c r="B4" s="2"/>
      <c r="C4" s="3"/>
      <c r="J4" s="29"/>
      <c r="L4" s="78" t="s">
        <v>81</v>
      </c>
      <c r="M4" s="78"/>
    </row>
    <row r="5" spans="2:10" ht="16.5" customHeight="1">
      <c r="B5" s="2"/>
      <c r="C5" s="3"/>
      <c r="H5" s="7"/>
      <c r="I5" s="7"/>
      <c r="J5" s="7"/>
    </row>
    <row r="6" spans="1:14" s="8" customFormat="1" ht="18" customHeight="1">
      <c r="A6" s="80" t="s">
        <v>60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7" s="13" customFormat="1" ht="12.75">
      <c r="A7" s="9"/>
      <c r="B7" s="10"/>
      <c r="C7" s="11"/>
      <c r="D7" s="12"/>
      <c r="E7" s="12"/>
      <c r="F7" s="43"/>
      <c r="G7" s="43"/>
    </row>
    <row r="8" spans="1:15" s="14" customFormat="1" ht="54.75" customHeight="1">
      <c r="A8" s="35" t="s">
        <v>2</v>
      </c>
      <c r="B8" s="35" t="s">
        <v>3</v>
      </c>
      <c r="C8" s="35" t="s">
        <v>4</v>
      </c>
      <c r="D8" s="36" t="s">
        <v>5</v>
      </c>
      <c r="E8" s="36"/>
      <c r="F8" s="36" t="s">
        <v>6</v>
      </c>
      <c r="G8" s="37" t="s">
        <v>7</v>
      </c>
      <c r="H8" s="38" t="s">
        <v>8</v>
      </c>
      <c r="I8" s="38" t="s">
        <v>9</v>
      </c>
      <c r="J8" s="40" t="s">
        <v>80</v>
      </c>
      <c r="K8" s="41" t="s">
        <v>67</v>
      </c>
      <c r="L8" s="41" t="s">
        <v>68</v>
      </c>
      <c r="M8" s="38" t="s">
        <v>31</v>
      </c>
      <c r="N8" s="38" t="s">
        <v>41</v>
      </c>
      <c r="O8" s="39"/>
    </row>
    <row r="9" spans="1:14" s="17" customFormat="1" ht="24" customHeight="1">
      <c r="A9" s="73" t="s">
        <v>10</v>
      </c>
      <c r="B9" s="67" t="s">
        <v>53</v>
      </c>
      <c r="C9" s="67" t="s">
        <v>11</v>
      </c>
      <c r="D9" s="63" t="s">
        <v>12</v>
      </c>
      <c r="E9" s="31" t="s">
        <v>13</v>
      </c>
      <c r="F9" s="48" t="s">
        <v>15</v>
      </c>
      <c r="G9" s="51" t="s">
        <v>16</v>
      </c>
      <c r="H9" s="18" t="s">
        <v>35</v>
      </c>
      <c r="I9" s="57">
        <v>240</v>
      </c>
      <c r="J9" s="94">
        <v>0</v>
      </c>
      <c r="K9" s="94">
        <v>0</v>
      </c>
      <c r="L9" s="95">
        <f aca="true" t="shared" si="0" ref="L9:L47">J9+K9</f>
        <v>0</v>
      </c>
      <c r="M9" s="94">
        <v>4541.85499</v>
      </c>
      <c r="N9" s="94">
        <v>0</v>
      </c>
    </row>
    <row r="10" spans="1:14" s="17" customFormat="1" ht="24" customHeight="1">
      <c r="A10" s="74"/>
      <c r="B10" s="68"/>
      <c r="C10" s="68"/>
      <c r="D10" s="76"/>
      <c r="E10" s="51" t="s">
        <v>14</v>
      </c>
      <c r="F10" s="49"/>
      <c r="G10" s="52"/>
      <c r="H10" s="18" t="s">
        <v>40</v>
      </c>
      <c r="I10" s="79"/>
      <c r="J10" s="94">
        <v>0</v>
      </c>
      <c r="K10" s="94">
        <v>0</v>
      </c>
      <c r="L10" s="95">
        <f t="shared" si="0"/>
        <v>0</v>
      </c>
      <c r="M10" s="94">
        <v>504.65055</v>
      </c>
      <c r="N10" s="94">
        <v>0</v>
      </c>
    </row>
    <row r="11" spans="1:14" s="17" customFormat="1" ht="22.5" customHeight="1">
      <c r="A11" s="75"/>
      <c r="B11" s="69"/>
      <c r="C11" s="69"/>
      <c r="D11" s="64"/>
      <c r="E11" s="53"/>
      <c r="F11" s="50"/>
      <c r="G11" s="53"/>
      <c r="H11" s="18" t="s">
        <v>39</v>
      </c>
      <c r="I11" s="58"/>
      <c r="J11" s="94">
        <v>1368.44506</v>
      </c>
      <c r="K11" s="94">
        <v>0</v>
      </c>
      <c r="L11" s="95">
        <f t="shared" si="0"/>
        <v>1368.44506</v>
      </c>
      <c r="M11" s="94">
        <v>1000</v>
      </c>
      <c r="N11" s="94">
        <v>1500</v>
      </c>
    </row>
    <row r="12" spans="1:14" s="17" customFormat="1" ht="77.25" customHeight="1">
      <c r="A12" s="34" t="s">
        <v>17</v>
      </c>
      <c r="B12" s="15" t="s">
        <v>54</v>
      </c>
      <c r="C12" s="15" t="s">
        <v>11</v>
      </c>
      <c r="D12" s="16" t="s">
        <v>12</v>
      </c>
      <c r="E12" s="31" t="s">
        <v>14</v>
      </c>
      <c r="F12" s="32" t="s">
        <v>21</v>
      </c>
      <c r="G12" s="31" t="s">
        <v>28</v>
      </c>
      <c r="H12" s="18" t="s">
        <v>37</v>
      </c>
      <c r="I12" s="19">
        <v>240</v>
      </c>
      <c r="J12" s="94">
        <v>3</v>
      </c>
      <c r="K12" s="94">
        <v>0</v>
      </c>
      <c r="L12" s="95">
        <f t="shared" si="0"/>
        <v>3</v>
      </c>
      <c r="M12" s="94">
        <v>5</v>
      </c>
      <c r="N12" s="94">
        <v>5</v>
      </c>
    </row>
    <row r="13" spans="1:14" s="17" customFormat="1" ht="26.25" customHeight="1">
      <c r="A13" s="73" t="s">
        <v>20</v>
      </c>
      <c r="B13" s="81" t="s">
        <v>55</v>
      </c>
      <c r="C13" s="67" t="s">
        <v>11</v>
      </c>
      <c r="D13" s="63" t="s">
        <v>12</v>
      </c>
      <c r="E13" s="31" t="s">
        <v>13</v>
      </c>
      <c r="F13" s="48" t="s">
        <v>21</v>
      </c>
      <c r="G13" s="51" t="s">
        <v>28</v>
      </c>
      <c r="H13" s="18" t="s">
        <v>33</v>
      </c>
      <c r="I13" s="19">
        <v>120</v>
      </c>
      <c r="J13" s="94">
        <v>13.6092</v>
      </c>
      <c r="K13" s="94">
        <v>0</v>
      </c>
      <c r="L13" s="95">
        <f t="shared" si="0"/>
        <v>13.6092</v>
      </c>
      <c r="M13" s="94">
        <v>13.6092</v>
      </c>
      <c r="N13" s="94">
        <v>13.6092</v>
      </c>
    </row>
    <row r="14" spans="1:14" s="17" customFormat="1" ht="25.5" customHeight="1">
      <c r="A14" s="74"/>
      <c r="B14" s="82"/>
      <c r="C14" s="68"/>
      <c r="D14" s="76"/>
      <c r="E14" s="51" t="s">
        <v>14</v>
      </c>
      <c r="F14" s="49"/>
      <c r="G14" s="52"/>
      <c r="H14" s="18" t="s">
        <v>34</v>
      </c>
      <c r="I14" s="19">
        <v>120</v>
      </c>
      <c r="J14" s="94">
        <v>13.6092</v>
      </c>
      <c r="K14" s="94">
        <v>0</v>
      </c>
      <c r="L14" s="95">
        <f t="shared" si="0"/>
        <v>13.6092</v>
      </c>
      <c r="M14" s="94">
        <v>13.6092</v>
      </c>
      <c r="N14" s="94">
        <v>13.6092</v>
      </c>
    </row>
    <row r="15" spans="1:14" s="17" customFormat="1" ht="25.5" customHeight="1">
      <c r="A15" s="75"/>
      <c r="B15" s="83"/>
      <c r="C15" s="69"/>
      <c r="D15" s="64"/>
      <c r="E15" s="53"/>
      <c r="F15" s="50"/>
      <c r="G15" s="53"/>
      <c r="H15" s="18" t="s">
        <v>76</v>
      </c>
      <c r="I15" s="19">
        <v>240</v>
      </c>
      <c r="J15" s="94">
        <v>270</v>
      </c>
      <c r="K15" s="94">
        <v>0</v>
      </c>
      <c r="L15" s="95">
        <f t="shared" si="0"/>
        <v>270</v>
      </c>
      <c r="M15" s="94">
        <v>240</v>
      </c>
      <c r="N15" s="94">
        <v>240</v>
      </c>
    </row>
    <row r="16" spans="1:14" s="17" customFormat="1" ht="49.5" customHeight="1">
      <c r="A16" s="59" t="s">
        <v>22</v>
      </c>
      <c r="B16" s="61" t="s">
        <v>56</v>
      </c>
      <c r="C16" s="61" t="s">
        <v>70</v>
      </c>
      <c r="D16" s="63" t="s">
        <v>12</v>
      </c>
      <c r="E16" s="51" t="s">
        <v>14</v>
      </c>
      <c r="F16" s="48" t="s">
        <v>15</v>
      </c>
      <c r="G16" s="51" t="s">
        <v>27</v>
      </c>
      <c r="H16" s="18" t="s">
        <v>30</v>
      </c>
      <c r="I16" s="57">
        <v>240</v>
      </c>
      <c r="J16" s="94">
        <v>1477.992</v>
      </c>
      <c r="K16" s="94">
        <v>0</v>
      </c>
      <c r="L16" s="95">
        <f t="shared" si="0"/>
        <v>1477.992</v>
      </c>
      <c r="M16" s="94">
        <v>1000</v>
      </c>
      <c r="N16" s="94">
        <v>1000</v>
      </c>
    </row>
    <row r="17" spans="1:14" s="17" customFormat="1" ht="61.5" customHeight="1">
      <c r="A17" s="60"/>
      <c r="B17" s="62"/>
      <c r="C17" s="62"/>
      <c r="D17" s="64"/>
      <c r="E17" s="53"/>
      <c r="F17" s="50"/>
      <c r="G17" s="53"/>
      <c r="H17" s="18" t="s">
        <v>71</v>
      </c>
      <c r="I17" s="58"/>
      <c r="J17" s="94">
        <v>99.81</v>
      </c>
      <c r="K17" s="94">
        <v>0</v>
      </c>
      <c r="L17" s="95">
        <f t="shared" si="0"/>
        <v>99.81</v>
      </c>
      <c r="M17" s="94">
        <v>0</v>
      </c>
      <c r="N17" s="94">
        <v>0</v>
      </c>
    </row>
    <row r="18" spans="1:14" s="17" customFormat="1" ht="21" customHeight="1">
      <c r="A18" s="73" t="s">
        <v>24</v>
      </c>
      <c r="B18" s="67" t="s">
        <v>52</v>
      </c>
      <c r="C18" s="67" t="s">
        <v>11</v>
      </c>
      <c r="D18" s="63" t="s">
        <v>12</v>
      </c>
      <c r="E18" s="51" t="s">
        <v>14</v>
      </c>
      <c r="F18" s="48" t="s">
        <v>18</v>
      </c>
      <c r="G18" s="51" t="s">
        <v>21</v>
      </c>
      <c r="H18" s="17" t="s">
        <v>79</v>
      </c>
      <c r="I18" s="57">
        <v>240</v>
      </c>
      <c r="J18" s="96">
        <v>264.23001</v>
      </c>
      <c r="K18" s="97">
        <v>0</v>
      </c>
      <c r="L18" s="97">
        <f t="shared" si="0"/>
        <v>264.23001</v>
      </c>
      <c r="M18" s="96">
        <v>0</v>
      </c>
      <c r="N18" s="96">
        <v>0</v>
      </c>
    </row>
    <row r="19" spans="1:14" s="17" customFormat="1" ht="21" customHeight="1">
      <c r="A19" s="74"/>
      <c r="B19" s="68"/>
      <c r="C19" s="68"/>
      <c r="D19" s="76"/>
      <c r="E19" s="52"/>
      <c r="F19" s="49"/>
      <c r="G19" s="52"/>
      <c r="H19" s="18" t="s">
        <v>47</v>
      </c>
      <c r="I19" s="79"/>
      <c r="J19" s="94">
        <v>2917.9955</v>
      </c>
      <c r="K19" s="94">
        <v>0</v>
      </c>
      <c r="L19" s="95">
        <f>J19+K19</f>
        <v>2917.9955</v>
      </c>
      <c r="M19" s="94">
        <v>0</v>
      </c>
      <c r="N19" s="94">
        <v>0</v>
      </c>
    </row>
    <row r="20" spans="1:14" s="17" customFormat="1" ht="21" customHeight="1">
      <c r="A20" s="74"/>
      <c r="B20" s="68"/>
      <c r="C20" s="68"/>
      <c r="D20" s="76"/>
      <c r="E20" s="52"/>
      <c r="F20" s="49"/>
      <c r="G20" s="52"/>
      <c r="H20" s="18" t="s">
        <v>78</v>
      </c>
      <c r="I20" s="79"/>
      <c r="J20" s="94">
        <v>82.0045</v>
      </c>
      <c r="K20" s="94">
        <v>0</v>
      </c>
      <c r="L20" s="95">
        <f t="shared" si="0"/>
        <v>82.0045</v>
      </c>
      <c r="M20" s="94">
        <v>0</v>
      </c>
      <c r="N20" s="94">
        <v>0</v>
      </c>
    </row>
    <row r="21" spans="1:14" s="17" customFormat="1" ht="21.75" customHeight="1">
      <c r="A21" s="74"/>
      <c r="B21" s="68"/>
      <c r="C21" s="68"/>
      <c r="D21" s="76"/>
      <c r="E21" s="52"/>
      <c r="F21" s="49"/>
      <c r="G21" s="52"/>
      <c r="H21" s="18" t="s">
        <v>48</v>
      </c>
      <c r="I21" s="79"/>
      <c r="J21" s="94">
        <v>71.99999</v>
      </c>
      <c r="K21" s="94">
        <v>0</v>
      </c>
      <c r="L21" s="95">
        <f t="shared" si="0"/>
        <v>71.99999</v>
      </c>
      <c r="M21" s="94">
        <v>300</v>
      </c>
      <c r="N21" s="94">
        <v>300</v>
      </c>
    </row>
    <row r="22" spans="1:14" s="17" customFormat="1" ht="21.75" customHeight="1">
      <c r="A22" s="74"/>
      <c r="B22" s="68"/>
      <c r="C22" s="68"/>
      <c r="D22" s="76"/>
      <c r="E22" s="52"/>
      <c r="F22" s="49"/>
      <c r="G22" s="52"/>
      <c r="H22" s="18" t="s">
        <v>73</v>
      </c>
      <c r="I22" s="79"/>
      <c r="J22" s="94">
        <v>396.3</v>
      </c>
      <c r="K22" s="94">
        <v>0</v>
      </c>
      <c r="L22" s="95">
        <f t="shared" si="0"/>
        <v>396.3</v>
      </c>
      <c r="M22" s="94">
        <v>0</v>
      </c>
      <c r="N22" s="94">
        <v>0</v>
      </c>
    </row>
    <row r="23" spans="1:14" s="17" customFormat="1" ht="21.75" customHeight="1">
      <c r="A23" s="74"/>
      <c r="B23" s="68"/>
      <c r="C23" s="68"/>
      <c r="D23" s="76"/>
      <c r="E23" s="53"/>
      <c r="F23" s="50"/>
      <c r="G23" s="53"/>
      <c r="H23" s="18" t="s">
        <v>32</v>
      </c>
      <c r="I23" s="79"/>
      <c r="J23" s="94">
        <v>5762.29752</v>
      </c>
      <c r="K23" s="98">
        <v>0</v>
      </c>
      <c r="L23" s="95">
        <f t="shared" si="0"/>
        <v>5762.29752</v>
      </c>
      <c r="M23" s="94">
        <v>6696.7638</v>
      </c>
      <c r="N23" s="94">
        <v>1062.46738</v>
      </c>
    </row>
    <row r="24" spans="1:14" s="17" customFormat="1" ht="21.75" customHeight="1">
      <c r="A24" s="74"/>
      <c r="B24" s="68"/>
      <c r="C24" s="68"/>
      <c r="D24" s="76"/>
      <c r="E24" s="31" t="s">
        <v>13</v>
      </c>
      <c r="F24" s="48" t="s">
        <v>18</v>
      </c>
      <c r="G24" s="51" t="s">
        <v>21</v>
      </c>
      <c r="H24" s="18" t="s">
        <v>46</v>
      </c>
      <c r="I24" s="79"/>
      <c r="J24" s="94">
        <v>0</v>
      </c>
      <c r="K24" s="94">
        <v>0</v>
      </c>
      <c r="L24" s="95">
        <f t="shared" si="0"/>
        <v>0</v>
      </c>
      <c r="M24" s="94">
        <v>187.01845</v>
      </c>
      <c r="N24" s="94">
        <v>151.67242</v>
      </c>
    </row>
    <row r="25" spans="1:14" s="17" customFormat="1" ht="18.75" customHeight="1">
      <c r="A25" s="74"/>
      <c r="B25" s="68"/>
      <c r="C25" s="68"/>
      <c r="D25" s="76"/>
      <c r="E25" s="31" t="s">
        <v>14</v>
      </c>
      <c r="F25" s="50"/>
      <c r="G25" s="53"/>
      <c r="H25" s="18" t="s">
        <v>46</v>
      </c>
      <c r="I25" s="79"/>
      <c r="J25" s="94">
        <v>0</v>
      </c>
      <c r="K25" s="94">
        <v>0</v>
      </c>
      <c r="L25" s="95">
        <f t="shared" si="0"/>
        <v>0</v>
      </c>
      <c r="M25" s="94">
        <v>187.01845</v>
      </c>
      <c r="N25" s="94">
        <v>151.67242</v>
      </c>
    </row>
    <row r="26" spans="1:14" s="17" customFormat="1" ht="20.25" customHeight="1">
      <c r="A26" s="75"/>
      <c r="B26" s="69"/>
      <c r="C26" s="69"/>
      <c r="D26" s="64"/>
      <c r="E26" s="31" t="s">
        <v>13</v>
      </c>
      <c r="F26" s="32" t="s">
        <v>50</v>
      </c>
      <c r="G26" s="31" t="s">
        <v>18</v>
      </c>
      <c r="H26" s="18" t="s">
        <v>49</v>
      </c>
      <c r="I26" s="58"/>
      <c r="J26" s="94">
        <v>0.79517</v>
      </c>
      <c r="K26" s="94">
        <v>0</v>
      </c>
      <c r="L26" s="95">
        <f t="shared" si="0"/>
        <v>0.79517</v>
      </c>
      <c r="M26" s="94">
        <v>0.79517</v>
      </c>
      <c r="N26" s="94">
        <v>0.79517</v>
      </c>
    </row>
    <row r="27" spans="1:14" s="17" customFormat="1" ht="66.75" customHeight="1">
      <c r="A27" s="34" t="s">
        <v>25</v>
      </c>
      <c r="B27" s="15" t="s">
        <v>57</v>
      </c>
      <c r="C27" s="15" t="s">
        <v>11</v>
      </c>
      <c r="D27" s="16" t="s">
        <v>12</v>
      </c>
      <c r="E27" s="31" t="s">
        <v>14</v>
      </c>
      <c r="F27" s="32" t="s">
        <v>23</v>
      </c>
      <c r="G27" s="31" t="s">
        <v>23</v>
      </c>
      <c r="H27" s="18" t="s">
        <v>38</v>
      </c>
      <c r="I27" s="19">
        <v>240</v>
      </c>
      <c r="J27" s="94">
        <v>137.929</v>
      </c>
      <c r="K27" s="94">
        <v>0</v>
      </c>
      <c r="L27" s="95">
        <f t="shared" si="0"/>
        <v>137.929</v>
      </c>
      <c r="M27" s="94">
        <v>100</v>
      </c>
      <c r="N27" s="94">
        <v>100</v>
      </c>
    </row>
    <row r="28" spans="1:14" s="17" customFormat="1" ht="27" customHeight="1">
      <c r="A28" s="59" t="s">
        <v>26</v>
      </c>
      <c r="B28" s="67" t="s">
        <v>58</v>
      </c>
      <c r="C28" s="61" t="s">
        <v>42</v>
      </c>
      <c r="D28" s="63" t="s">
        <v>12</v>
      </c>
      <c r="E28" s="51" t="s">
        <v>14</v>
      </c>
      <c r="F28" s="48" t="s">
        <v>19</v>
      </c>
      <c r="G28" s="51" t="s">
        <v>45</v>
      </c>
      <c r="H28" s="70" t="s">
        <v>36</v>
      </c>
      <c r="I28" s="19">
        <v>240</v>
      </c>
      <c r="J28" s="94">
        <v>64.3458</v>
      </c>
      <c r="K28" s="94">
        <v>0</v>
      </c>
      <c r="L28" s="95">
        <f t="shared" si="0"/>
        <v>64.3458</v>
      </c>
      <c r="M28" s="94">
        <v>70</v>
      </c>
      <c r="N28" s="94">
        <v>70</v>
      </c>
    </row>
    <row r="29" spans="1:14" s="17" customFormat="1" ht="27.75" customHeight="1">
      <c r="A29" s="65"/>
      <c r="B29" s="68"/>
      <c r="C29" s="66"/>
      <c r="D29" s="76"/>
      <c r="E29" s="52"/>
      <c r="F29" s="50"/>
      <c r="G29" s="53"/>
      <c r="H29" s="72"/>
      <c r="I29" s="19">
        <v>850</v>
      </c>
      <c r="J29" s="94">
        <v>310</v>
      </c>
      <c r="K29" s="94">
        <v>0</v>
      </c>
      <c r="L29" s="95">
        <f t="shared" si="0"/>
        <v>310</v>
      </c>
      <c r="M29" s="94">
        <v>350</v>
      </c>
      <c r="N29" s="94">
        <v>350</v>
      </c>
    </row>
    <row r="30" spans="1:14" s="17" customFormat="1" ht="27.75" customHeight="1">
      <c r="A30" s="65"/>
      <c r="B30" s="68"/>
      <c r="C30" s="66"/>
      <c r="D30" s="76"/>
      <c r="E30" s="52"/>
      <c r="F30" s="48" t="s">
        <v>18</v>
      </c>
      <c r="G30" s="51" t="s">
        <v>19</v>
      </c>
      <c r="H30" s="71"/>
      <c r="I30" s="19">
        <v>240</v>
      </c>
      <c r="J30" s="94">
        <v>862.77151</v>
      </c>
      <c r="K30" s="94">
        <v>0</v>
      </c>
      <c r="L30" s="95">
        <f t="shared" si="0"/>
        <v>862.77151</v>
      </c>
      <c r="M30" s="94">
        <v>350</v>
      </c>
      <c r="N30" s="94">
        <v>350</v>
      </c>
    </row>
    <row r="31" spans="1:14" s="17" customFormat="1" ht="33" customHeight="1">
      <c r="A31" s="60"/>
      <c r="B31" s="69"/>
      <c r="C31" s="62"/>
      <c r="D31" s="64"/>
      <c r="E31" s="53"/>
      <c r="F31" s="50"/>
      <c r="G31" s="53"/>
      <c r="H31" s="45" t="s">
        <v>72</v>
      </c>
      <c r="I31" s="46">
        <v>410</v>
      </c>
      <c r="J31" s="94">
        <v>17005.20359</v>
      </c>
      <c r="K31" s="94">
        <v>0</v>
      </c>
      <c r="L31" s="95">
        <f t="shared" si="0"/>
        <v>17005.20359</v>
      </c>
      <c r="M31" s="94">
        <v>0</v>
      </c>
      <c r="N31" s="94">
        <v>0</v>
      </c>
    </row>
    <row r="32" spans="1:14" s="17" customFormat="1" ht="42" customHeight="1">
      <c r="A32" s="59" t="s">
        <v>29</v>
      </c>
      <c r="B32" s="84" t="s">
        <v>59</v>
      </c>
      <c r="C32" s="61" t="s">
        <v>11</v>
      </c>
      <c r="D32" s="63" t="s">
        <v>12</v>
      </c>
      <c r="E32" s="51" t="s">
        <v>14</v>
      </c>
      <c r="F32" s="48" t="s">
        <v>21</v>
      </c>
      <c r="G32" s="51" t="s">
        <v>16</v>
      </c>
      <c r="H32" s="18" t="s">
        <v>44</v>
      </c>
      <c r="I32" s="57">
        <v>240</v>
      </c>
      <c r="J32" s="94">
        <v>100</v>
      </c>
      <c r="K32" s="94">
        <v>0</v>
      </c>
      <c r="L32" s="95">
        <f t="shared" si="0"/>
        <v>100</v>
      </c>
      <c r="M32" s="94">
        <v>100</v>
      </c>
      <c r="N32" s="94">
        <v>100</v>
      </c>
    </row>
    <row r="33" spans="1:14" s="17" customFormat="1" ht="43.5" customHeight="1">
      <c r="A33" s="60"/>
      <c r="B33" s="85"/>
      <c r="C33" s="62"/>
      <c r="D33" s="64"/>
      <c r="E33" s="53"/>
      <c r="F33" s="50"/>
      <c r="G33" s="53"/>
      <c r="H33" s="44" t="s">
        <v>69</v>
      </c>
      <c r="I33" s="58"/>
      <c r="J33" s="94">
        <v>15.45</v>
      </c>
      <c r="K33" s="94">
        <v>0</v>
      </c>
      <c r="L33" s="95">
        <f t="shared" si="0"/>
        <v>15.45</v>
      </c>
      <c r="M33" s="94">
        <v>0</v>
      </c>
      <c r="N33" s="94">
        <v>0</v>
      </c>
    </row>
    <row r="34" spans="1:14" s="17" customFormat="1" ht="21.75" customHeight="1">
      <c r="A34" s="73" t="s">
        <v>43</v>
      </c>
      <c r="B34" s="67" t="s">
        <v>51</v>
      </c>
      <c r="C34" s="67" t="s">
        <v>42</v>
      </c>
      <c r="D34" s="63" t="s">
        <v>12</v>
      </c>
      <c r="E34" s="51" t="s">
        <v>14</v>
      </c>
      <c r="F34" s="48" t="s">
        <v>19</v>
      </c>
      <c r="G34" s="51" t="s">
        <v>15</v>
      </c>
      <c r="H34" s="70" t="s">
        <v>61</v>
      </c>
      <c r="I34" s="19">
        <v>120</v>
      </c>
      <c r="J34" s="94">
        <v>7139.72568</v>
      </c>
      <c r="K34" s="98">
        <v>0</v>
      </c>
      <c r="L34" s="95">
        <f t="shared" si="0"/>
        <v>7139.72568</v>
      </c>
      <c r="M34" s="94">
        <v>3000</v>
      </c>
      <c r="N34" s="94">
        <v>4700</v>
      </c>
    </row>
    <row r="35" spans="1:14" s="17" customFormat="1" ht="21.75" customHeight="1">
      <c r="A35" s="74"/>
      <c r="B35" s="68"/>
      <c r="C35" s="68"/>
      <c r="D35" s="76"/>
      <c r="E35" s="52"/>
      <c r="F35" s="49"/>
      <c r="G35" s="52"/>
      <c r="H35" s="71"/>
      <c r="I35" s="19">
        <v>850</v>
      </c>
      <c r="J35" s="94">
        <v>8.821</v>
      </c>
      <c r="K35" s="94">
        <v>0</v>
      </c>
      <c r="L35" s="95">
        <f t="shared" si="0"/>
        <v>8.821</v>
      </c>
      <c r="M35" s="94">
        <v>50</v>
      </c>
      <c r="N35" s="94">
        <v>50</v>
      </c>
    </row>
    <row r="36" spans="1:14" s="17" customFormat="1" ht="21.75" customHeight="1">
      <c r="A36" s="74"/>
      <c r="B36" s="68"/>
      <c r="C36" s="68"/>
      <c r="D36" s="76"/>
      <c r="E36" s="52"/>
      <c r="F36" s="49"/>
      <c r="G36" s="52"/>
      <c r="H36" s="70" t="s">
        <v>63</v>
      </c>
      <c r="I36" s="33">
        <v>120</v>
      </c>
      <c r="J36" s="94">
        <v>10.2</v>
      </c>
      <c r="K36" s="94">
        <v>0</v>
      </c>
      <c r="L36" s="95">
        <f t="shared" si="0"/>
        <v>10.2</v>
      </c>
      <c r="M36" s="94">
        <v>30</v>
      </c>
      <c r="N36" s="94">
        <v>30</v>
      </c>
    </row>
    <row r="37" spans="1:14" s="17" customFormat="1" ht="23.25" customHeight="1">
      <c r="A37" s="74"/>
      <c r="B37" s="68"/>
      <c r="C37" s="68"/>
      <c r="D37" s="76"/>
      <c r="E37" s="52"/>
      <c r="F37" s="49"/>
      <c r="G37" s="53"/>
      <c r="H37" s="71"/>
      <c r="I37" s="33">
        <v>240</v>
      </c>
      <c r="J37" s="94">
        <v>5.369</v>
      </c>
      <c r="K37" s="94">
        <v>0</v>
      </c>
      <c r="L37" s="95">
        <f t="shared" si="0"/>
        <v>5.369</v>
      </c>
      <c r="M37" s="99">
        <v>30</v>
      </c>
      <c r="N37" s="99">
        <v>30</v>
      </c>
    </row>
    <row r="38" spans="1:14" s="17" customFormat="1" ht="21.75" customHeight="1">
      <c r="A38" s="74"/>
      <c r="B38" s="68"/>
      <c r="C38" s="68"/>
      <c r="D38" s="76"/>
      <c r="E38" s="52"/>
      <c r="F38" s="49"/>
      <c r="G38" s="51" t="s">
        <v>45</v>
      </c>
      <c r="H38" s="18" t="s">
        <v>62</v>
      </c>
      <c r="I38" s="19">
        <v>240</v>
      </c>
      <c r="J38" s="94">
        <v>18.6</v>
      </c>
      <c r="K38" s="94">
        <v>0</v>
      </c>
      <c r="L38" s="95">
        <f t="shared" si="0"/>
        <v>18.6</v>
      </c>
      <c r="M38" s="99">
        <v>100</v>
      </c>
      <c r="N38" s="94">
        <v>100</v>
      </c>
    </row>
    <row r="39" spans="1:14" s="17" customFormat="1" ht="22.5" customHeight="1">
      <c r="A39" s="74"/>
      <c r="B39" s="68"/>
      <c r="C39" s="68"/>
      <c r="D39" s="76"/>
      <c r="E39" s="52"/>
      <c r="F39" s="49"/>
      <c r="G39" s="52"/>
      <c r="H39" s="70" t="s">
        <v>64</v>
      </c>
      <c r="I39" s="19">
        <v>110</v>
      </c>
      <c r="J39" s="94">
        <v>9116.82359</v>
      </c>
      <c r="K39" s="98">
        <v>0</v>
      </c>
      <c r="L39" s="95">
        <f t="shared" si="0"/>
        <v>9116.82359</v>
      </c>
      <c r="M39" s="99">
        <v>3500</v>
      </c>
      <c r="N39" s="94">
        <v>5500</v>
      </c>
    </row>
    <row r="40" spans="1:14" s="17" customFormat="1" ht="21" customHeight="1">
      <c r="A40" s="74"/>
      <c r="B40" s="68"/>
      <c r="C40" s="68"/>
      <c r="D40" s="76"/>
      <c r="E40" s="52"/>
      <c r="F40" s="49"/>
      <c r="G40" s="52"/>
      <c r="H40" s="72"/>
      <c r="I40" s="19">
        <v>240</v>
      </c>
      <c r="J40" s="94">
        <v>3996.99796</v>
      </c>
      <c r="K40" s="98">
        <v>0</v>
      </c>
      <c r="L40" s="95">
        <f t="shared" si="0"/>
        <v>3996.99796</v>
      </c>
      <c r="M40" s="99">
        <v>2070</v>
      </c>
      <c r="N40" s="94">
        <v>3070</v>
      </c>
    </row>
    <row r="41" spans="1:14" s="17" customFormat="1" ht="20.25" customHeight="1">
      <c r="A41" s="74"/>
      <c r="B41" s="68"/>
      <c r="C41" s="68"/>
      <c r="D41" s="76"/>
      <c r="E41" s="52"/>
      <c r="F41" s="49"/>
      <c r="G41" s="52"/>
      <c r="H41" s="72"/>
      <c r="I41" s="19">
        <v>360</v>
      </c>
      <c r="J41" s="94">
        <v>15</v>
      </c>
      <c r="K41" s="94">
        <v>0</v>
      </c>
      <c r="L41" s="95">
        <f t="shared" si="0"/>
        <v>15</v>
      </c>
      <c r="M41" s="99">
        <v>50</v>
      </c>
      <c r="N41" s="94">
        <v>50</v>
      </c>
    </row>
    <row r="42" spans="1:14" s="17" customFormat="1" ht="21.75" customHeight="1">
      <c r="A42" s="74"/>
      <c r="B42" s="68"/>
      <c r="C42" s="68"/>
      <c r="D42" s="76"/>
      <c r="E42" s="52"/>
      <c r="F42" s="50"/>
      <c r="G42" s="53"/>
      <c r="H42" s="71"/>
      <c r="I42" s="19">
        <v>850</v>
      </c>
      <c r="J42" s="94">
        <v>5.875</v>
      </c>
      <c r="K42" s="94">
        <v>0</v>
      </c>
      <c r="L42" s="95">
        <f t="shared" si="0"/>
        <v>5.875</v>
      </c>
      <c r="M42" s="99">
        <v>65</v>
      </c>
      <c r="N42" s="94">
        <v>65</v>
      </c>
    </row>
    <row r="43" spans="1:14" s="17" customFormat="1" ht="21" customHeight="1">
      <c r="A43" s="74"/>
      <c r="B43" s="68"/>
      <c r="C43" s="68"/>
      <c r="D43" s="76"/>
      <c r="E43" s="52"/>
      <c r="F43" s="48" t="s">
        <v>23</v>
      </c>
      <c r="G43" s="51" t="s">
        <v>18</v>
      </c>
      <c r="H43" s="18" t="s">
        <v>64</v>
      </c>
      <c r="I43" s="54">
        <v>240</v>
      </c>
      <c r="J43" s="94">
        <v>15.04151</v>
      </c>
      <c r="K43" s="94">
        <v>0</v>
      </c>
      <c r="L43" s="95">
        <f>J43+K43</f>
        <v>15.04151</v>
      </c>
      <c r="M43" s="99">
        <v>30</v>
      </c>
      <c r="N43" s="94">
        <v>30</v>
      </c>
    </row>
    <row r="44" spans="1:14" s="17" customFormat="1" ht="21" customHeight="1">
      <c r="A44" s="74"/>
      <c r="B44" s="68"/>
      <c r="C44" s="68"/>
      <c r="D44" s="76"/>
      <c r="E44" s="52"/>
      <c r="F44" s="49"/>
      <c r="G44" s="52"/>
      <c r="H44" s="18" t="s">
        <v>63</v>
      </c>
      <c r="I44" s="55"/>
      <c r="J44" s="94">
        <v>0</v>
      </c>
      <c r="K44" s="94">
        <v>0</v>
      </c>
      <c r="L44" s="95">
        <f t="shared" si="0"/>
        <v>0</v>
      </c>
      <c r="M44" s="99">
        <v>30</v>
      </c>
      <c r="N44" s="94">
        <v>30</v>
      </c>
    </row>
    <row r="45" spans="1:14" s="17" customFormat="1" ht="21" customHeight="1">
      <c r="A45" s="74"/>
      <c r="B45" s="68"/>
      <c r="C45" s="68"/>
      <c r="D45" s="76"/>
      <c r="E45" s="52"/>
      <c r="F45" s="49"/>
      <c r="G45" s="52"/>
      <c r="H45" s="18" t="s">
        <v>74</v>
      </c>
      <c r="I45" s="55"/>
      <c r="J45" s="94">
        <v>48.8</v>
      </c>
      <c r="K45" s="94">
        <v>0</v>
      </c>
      <c r="L45" s="95">
        <f t="shared" si="0"/>
        <v>48.8</v>
      </c>
      <c r="M45" s="99">
        <v>0</v>
      </c>
      <c r="N45" s="94">
        <v>0</v>
      </c>
    </row>
    <row r="46" spans="1:14" s="17" customFormat="1" ht="21" customHeight="1">
      <c r="A46" s="74"/>
      <c r="B46" s="68"/>
      <c r="C46" s="68"/>
      <c r="D46" s="76"/>
      <c r="E46" s="52"/>
      <c r="F46" s="50"/>
      <c r="G46" s="53"/>
      <c r="H46" s="18" t="s">
        <v>75</v>
      </c>
      <c r="I46" s="56"/>
      <c r="J46" s="94">
        <v>49.2</v>
      </c>
      <c r="K46" s="94">
        <v>0</v>
      </c>
      <c r="L46" s="95">
        <f t="shared" si="0"/>
        <v>49.2</v>
      </c>
      <c r="M46" s="99">
        <v>0</v>
      </c>
      <c r="N46" s="94">
        <v>0</v>
      </c>
    </row>
    <row r="47" spans="1:16" s="17" customFormat="1" ht="21" customHeight="1">
      <c r="A47" s="75"/>
      <c r="B47" s="69"/>
      <c r="C47" s="69"/>
      <c r="D47" s="64"/>
      <c r="E47" s="53"/>
      <c r="F47" s="32" t="s">
        <v>28</v>
      </c>
      <c r="G47" s="31" t="s">
        <v>21</v>
      </c>
      <c r="H47" s="18" t="s">
        <v>65</v>
      </c>
      <c r="I47" s="19">
        <v>540</v>
      </c>
      <c r="J47" s="94">
        <v>21636.62732</v>
      </c>
      <c r="K47" s="98">
        <v>0</v>
      </c>
      <c r="L47" s="95">
        <f t="shared" si="0"/>
        <v>21636.62732</v>
      </c>
      <c r="M47" s="99">
        <v>0</v>
      </c>
      <c r="N47" s="94">
        <v>0</v>
      </c>
      <c r="P47" s="47"/>
    </row>
    <row r="48" spans="1:16" s="17" customFormat="1" ht="81.75" customHeight="1">
      <c r="A48" s="34">
        <v>10</v>
      </c>
      <c r="B48" s="86" t="s">
        <v>82</v>
      </c>
      <c r="C48" s="86" t="s">
        <v>11</v>
      </c>
      <c r="D48" s="87" t="s">
        <v>12</v>
      </c>
      <c r="E48" s="31" t="s">
        <v>14</v>
      </c>
      <c r="F48" s="32" t="s">
        <v>50</v>
      </c>
      <c r="G48" s="31" t="s">
        <v>18</v>
      </c>
      <c r="H48" s="18" t="s">
        <v>83</v>
      </c>
      <c r="I48" s="19">
        <v>240</v>
      </c>
      <c r="J48" s="96">
        <v>0</v>
      </c>
      <c r="K48" s="97">
        <v>631.004</v>
      </c>
      <c r="L48" s="97">
        <f>J48+K48</f>
        <v>631.004</v>
      </c>
      <c r="M48" s="96">
        <v>0</v>
      </c>
      <c r="N48" s="96">
        <v>0</v>
      </c>
      <c r="P48" s="47"/>
    </row>
    <row r="49" spans="1:14" ht="24" customHeight="1">
      <c r="A49" s="88" t="s">
        <v>66</v>
      </c>
      <c r="B49" s="88"/>
      <c r="C49" s="89"/>
      <c r="D49" s="90"/>
      <c r="E49" s="91"/>
      <c r="F49" s="92"/>
      <c r="G49" s="42"/>
      <c r="H49" s="93"/>
      <c r="I49" s="93"/>
      <c r="J49" s="100">
        <f>SUM(J9:J48)</f>
        <v>73304.86911</v>
      </c>
      <c r="K49" s="100">
        <f>SUM(K9:K48)</f>
        <v>631.004</v>
      </c>
      <c r="L49" s="100">
        <f>SUM(L9:L48)</f>
        <v>73935.87311</v>
      </c>
      <c r="M49" s="100">
        <f>SUM(M9:M48)</f>
        <v>24615.31981</v>
      </c>
      <c r="N49" s="100">
        <f>SUM(N9:N48)</f>
        <v>19063.82579</v>
      </c>
    </row>
    <row r="50" spans="2:7" ht="12.75">
      <c r="B50" s="2"/>
      <c r="C50" s="3"/>
      <c r="D50" s="2"/>
      <c r="E50" s="20"/>
      <c r="F50" s="22"/>
      <c r="G50" s="23"/>
    </row>
    <row r="51" spans="2:7" ht="12.75">
      <c r="B51" s="2"/>
      <c r="C51" s="3"/>
      <c r="D51" s="20"/>
      <c r="E51" s="20"/>
      <c r="F51" s="22"/>
      <c r="G51" s="23"/>
    </row>
    <row r="52" spans="2:7" ht="12.75">
      <c r="B52" s="2"/>
      <c r="C52" s="3"/>
      <c r="D52" s="20"/>
      <c r="E52" s="20"/>
      <c r="F52" s="24"/>
      <c r="G52" s="23"/>
    </row>
    <row r="53" spans="2:7" ht="12.75">
      <c r="B53" s="25"/>
      <c r="C53" s="3"/>
      <c r="D53" s="20"/>
      <c r="E53" s="20"/>
      <c r="F53" s="26"/>
      <c r="G53" s="23"/>
    </row>
    <row r="54" spans="2:7" ht="12.75">
      <c r="B54" s="25"/>
      <c r="G54" s="27"/>
    </row>
  </sheetData>
  <sheetProtection/>
  <mergeCells count="71">
    <mergeCell ref="A49:B49"/>
    <mergeCell ref="A18:A26"/>
    <mergeCell ref="E14:E15"/>
    <mergeCell ref="D18:D26"/>
    <mergeCell ref="E18:E23"/>
    <mergeCell ref="F18:F23"/>
    <mergeCell ref="F13:F15"/>
    <mergeCell ref="C13:C15"/>
    <mergeCell ref="D13:D15"/>
    <mergeCell ref="I18:I26"/>
    <mergeCell ref="A9:A11"/>
    <mergeCell ref="B9:B11"/>
    <mergeCell ref="C9:C11"/>
    <mergeCell ref="D9:D11"/>
    <mergeCell ref="F9:F11"/>
    <mergeCell ref="G9:G11"/>
    <mergeCell ref="E10:E11"/>
    <mergeCell ref="G24:G25"/>
    <mergeCell ref="B13:B15"/>
    <mergeCell ref="L2:M2"/>
    <mergeCell ref="L3:M3"/>
    <mergeCell ref="L4:M4"/>
    <mergeCell ref="I9:I11"/>
    <mergeCell ref="A6:N6"/>
    <mergeCell ref="G13:G15"/>
    <mergeCell ref="A13:A15"/>
    <mergeCell ref="G18:G23"/>
    <mergeCell ref="F24:F25"/>
    <mergeCell ref="G16:G17"/>
    <mergeCell ref="B18:B26"/>
    <mergeCell ref="C28:C31"/>
    <mergeCell ref="D28:D31"/>
    <mergeCell ref="E28:E31"/>
    <mergeCell ref="G38:G42"/>
    <mergeCell ref="F34:F42"/>
    <mergeCell ref="G32:G33"/>
    <mergeCell ref="F30:F31"/>
    <mergeCell ref="G30:G31"/>
    <mergeCell ref="F28:F29"/>
    <mergeCell ref="G34:G37"/>
    <mergeCell ref="H34:H35"/>
    <mergeCell ref="H36:H37"/>
    <mergeCell ref="H39:H42"/>
    <mergeCell ref="G28:G29"/>
    <mergeCell ref="H28:H30"/>
    <mergeCell ref="A34:A47"/>
    <mergeCell ref="B34:B47"/>
    <mergeCell ref="C34:C47"/>
    <mergeCell ref="D34:D47"/>
    <mergeCell ref="E34:E47"/>
    <mergeCell ref="I16:I17"/>
    <mergeCell ref="A28:A31"/>
    <mergeCell ref="A32:A33"/>
    <mergeCell ref="B32:B33"/>
    <mergeCell ref="C32:C33"/>
    <mergeCell ref="D32:D33"/>
    <mergeCell ref="E32:E33"/>
    <mergeCell ref="F32:F33"/>
    <mergeCell ref="B28:B31"/>
    <mergeCell ref="C18:C26"/>
    <mergeCell ref="F43:F46"/>
    <mergeCell ref="G43:G46"/>
    <mergeCell ref="I43:I46"/>
    <mergeCell ref="I32:I33"/>
    <mergeCell ref="A16:A17"/>
    <mergeCell ref="B16:B17"/>
    <mergeCell ref="C16:C17"/>
    <mergeCell ref="D16:D17"/>
    <mergeCell ref="E16:E17"/>
    <mergeCell ref="F16:F17"/>
  </mergeCells>
  <printOptions/>
  <pageMargins left="0.984251968503937" right="0.5905511811023623" top="0.5905511811023623" bottom="0.984251968503937" header="0.5118110236220472" footer="0.5118110236220472"/>
  <pageSetup firstPageNumber="32" useFirstPageNumber="1" fitToHeight="0" fitToWidth="1" horizontalDpi="600" verticalDpi="600" orientation="landscape" paperSize="9" scale="68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2019-12-23T04:03:04Z</cp:lastPrinted>
  <dcterms:created xsi:type="dcterms:W3CDTF">2004-06-18T05:29:07Z</dcterms:created>
  <dcterms:modified xsi:type="dcterms:W3CDTF">2020-01-29T11:55:33Z</dcterms:modified>
  <cp:category/>
  <cp:version/>
  <cp:contentType/>
  <cp:contentStatus/>
</cp:coreProperties>
</file>