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0503117 Отчет об исп" sheetId="1" r:id="rId1"/>
  </sheets>
  <definedNames/>
  <calcPr fullCalcOnLoad="1"/>
</workbook>
</file>

<file path=xl/sharedStrings.xml><?xml version="1.0" encoding="utf-8"?>
<sst xmlns="http://schemas.openxmlformats.org/spreadsheetml/2006/main" count="261" uniqueCount="141">
  <si>
    <t>ОТЧЕТ ОБ ИСПОЛНЕНИИ БЮДЖЕТА</t>
  </si>
  <si>
    <t>КОДЫ</t>
  </si>
  <si>
    <t xml:space="preserve">Форма по ОКУД </t>
  </si>
  <si>
    <t>0503117</t>
  </si>
  <si>
    <t xml:space="preserve">Дата </t>
  </si>
  <si>
    <t>Наименование финансового органа</t>
  </si>
  <si>
    <t xml:space="preserve">по ОКПО </t>
  </si>
  <si>
    <t xml:space="preserve">Глава по БК </t>
  </si>
  <si>
    <t/>
  </si>
  <si>
    <t>Наименование публично-правового образования</t>
  </si>
  <si>
    <t xml:space="preserve">по ОКАТО </t>
  </si>
  <si>
    <t>Периодичность:</t>
  </si>
  <si>
    <t>месячная</t>
  </si>
  <si>
    <t>Единица измерения:</t>
  </si>
  <si>
    <t>руб.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</si>
  <si>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</si>
  <si>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</si>
  <si>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</si>
  <si>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</si>
  <si>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</si>
  <si>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</si>
  <si>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</si>
  <si>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</si>
  <si>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</si>
  <si>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</si>
  <si>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</si>
  <si>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</si>
  <si>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</si>
  <si>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</si>
  <si>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</si>
  <si>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t>Доходы бюджета всего, в т.ч.</t>
  </si>
  <si>
    <t>010</t>
  </si>
  <si>
    <t>х</t>
  </si>
  <si>
    <t>070 11105013 10 0000 120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</si>
  <si>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</si>
  <si>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070 11406013 10 0000 430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</si>
  <si>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</si>
  <si>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-</t>
  </si>
  <si>
    <t>182 10102010 01 1000 110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</si>
  <si>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</si>
  <si>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182 10601030 10 1000 110</t>
  </si>
  <si>
    <t>182 10601030 10 2000 110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</si>
  <si>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</si>
  <si>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182 10606013 10 1000 110</t>
  </si>
  <si>
    <t>182 10606013 10 2000 110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</si>
  <si>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</si>
  <si>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650 10804020 01 1000 110</t>
  </si>
  <si>
    <t>Дотации бюджетам поселений на выравнивание бюджетной обеспеченности</t>
  </si>
  <si>
    <t>650 20201001 10 0000 151</t>
  </si>
  <si>
    <t>Прочие субсидии бюджетам поселений</t>
  </si>
  <si>
    <t>650 20202999 10 0000 151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</si>
  <si>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</si>
  <si>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650 20203015 10 0000 151</t>
  </si>
  <si>
    <t>Прочие межбюджетные трансферты, передаваемые бюджетам поселений</t>
  </si>
  <si>
    <t>650 20204999 10 0000 151</t>
  </si>
  <si>
    <t>2. Расходы бюджета</t>
  </si>
  <si>
    <t>Код расхода по бюджетной классификации</t>
  </si>
  <si>
    <t>Расходы бюджета всего, в т.ч.</t>
  </si>
  <si>
    <t>200</t>
  </si>
  <si>
    <t>Заработная плата</t>
  </si>
  <si>
    <t>650 0102 0020300 121 211</t>
  </si>
  <si>
    <t>Начисления на выплаты по оплате труда</t>
  </si>
  <si>
    <t>650 0102 0020300 121 213</t>
  </si>
  <si>
    <t>650 0104 0020400 121 211</t>
  </si>
  <si>
    <t>650 0104 0020400 121 213</t>
  </si>
  <si>
    <t>Услуги связи</t>
  </si>
  <si>
    <t>Прочие работы, услуги</t>
  </si>
  <si>
    <t>Прочие расходы</t>
  </si>
  <si>
    <t>Работы, услуги по содержанию имущества</t>
  </si>
  <si>
    <t>Увеличение стоимости материальных запасов</t>
  </si>
  <si>
    <t>Коммунальные услуги</t>
  </si>
  <si>
    <t>650 0113 0939900 244 223</t>
  </si>
  <si>
    <t>650 0113 0939900 244 226</t>
  </si>
  <si>
    <t>650 0113 0939900 244 340</t>
  </si>
  <si>
    <t>650 0113 0939900 852 290</t>
  </si>
  <si>
    <t>650 0203 0013600 121 211</t>
  </si>
  <si>
    <t>650 0203 0013600 121 213</t>
  </si>
  <si>
    <t>Безвозмездные перечисления государственным и муниципальным организациям</t>
  </si>
  <si>
    <t>650 0410 3300200 242 221</t>
  </si>
  <si>
    <t>650 0410 3300200 242 226</t>
  </si>
  <si>
    <t>650 0503 6000100 244 223</t>
  </si>
  <si>
    <t>650 0503 6000100 244 225</t>
  </si>
  <si>
    <t>650 0503 6000500 244 225</t>
  </si>
  <si>
    <t>650 0801 4409900 611 241</t>
  </si>
  <si>
    <t>650 1101 4829900 611 241</t>
  </si>
  <si>
    <t>Перечисления другим бюджетам бюджетной системы Российской Федерации</t>
  </si>
  <si>
    <t>650 1403 5210600 540 251</t>
  </si>
  <si>
    <t>Результат исполнения бюджета (дефицит\ профицит)</t>
  </si>
  <si>
    <t>450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</si>
  <si>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</si>
  <si>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</si>
  <si>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</si>
  <si>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</si>
  <si>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 xml:space="preserve">     в том числе:</t>
  </si>
  <si>
    <t>источники внутреннего финансирования бюджета, из них:</t>
  </si>
  <si>
    <t>520</t>
  </si>
  <si>
    <t>источники внешнего финансирования бюджета, из них:</t>
  </si>
  <si>
    <t>620</t>
  </si>
  <si>
    <t>Изменение остатков средств</t>
  </si>
  <si>
    <t>700</t>
  </si>
  <si>
    <t>01050000 00 0000 000</t>
  </si>
  <si>
    <t xml:space="preserve">     увеличение остатков средств</t>
  </si>
  <si>
    <t>710</t>
  </si>
  <si>
    <t>650 01050201 10 0000 510</t>
  </si>
  <si>
    <t xml:space="preserve">     уменьшение остатков средств</t>
  </si>
  <si>
    <t>720</t>
  </si>
  <si>
    <t>650 01050201 10 0000 610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</si>
  <si>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</si>
  <si>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6 (4-5)</t>
  </si>
  <si>
    <t>Бюджет СП Сентябрьский</t>
  </si>
  <si>
    <t>Главный бухгалтер</t>
  </si>
  <si>
    <t>Исполнитель:</t>
  </si>
  <si>
    <t>О.В.Шабалина</t>
  </si>
  <si>
    <t>(подпись)</t>
  </si>
  <si>
    <t>МУ "Администрация поселения Сентябрьский"</t>
  </si>
  <si>
    <t>650 0113 0939900 244 225</t>
  </si>
  <si>
    <t>Глава поселения</t>
  </si>
  <si>
    <t>А.В.Светлаков</t>
  </si>
  <si>
    <t>650 0113 0939900 242 221</t>
  </si>
  <si>
    <t>182 10606023 10 2000 110</t>
  </si>
  <si>
    <t>650 0111 0700500 870 290</t>
  </si>
  <si>
    <t>на 1 марта 2013 г.</t>
  </si>
  <si>
    <t>650 0107 0200002 244 290</t>
  </si>
  <si>
    <t>650 0113 0920300 244 290</t>
  </si>
  <si>
    <t>650 0410 3300200 242 340</t>
  </si>
  <si>
    <t>650 0501 3500300 244 226</t>
  </si>
  <si>
    <t>650 0503 6000200 244 225</t>
  </si>
  <si>
    <t>650 0503 6000300 244 226</t>
  </si>
  <si>
    <t>650 0503 6000300 244 340</t>
  </si>
  <si>
    <t>650 0503 6000500 244 226</t>
  </si>
  <si>
    <t>650 0503 6000500 244 340</t>
  </si>
  <si>
    <t xml:space="preserve">650 0503 5227000 244 225 </t>
  </si>
  <si>
    <t>182 10606023 10 1000 110</t>
  </si>
  <si>
    <t>182 10102020 01 3000 110</t>
  </si>
  <si>
    <t>182 10102030 01 3000 110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</si>
  <si>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кабинеты..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</si>
  <si>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</si>
  <si>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Земельный налог, взимаемый по ставке, установленной пп2.п1. ст394 НК РФ, уплачиваемый в бюджет поселений</t>
  </si>
  <si>
    <t>01 марта 2013 г.</t>
  </si>
  <si>
    <t>С.А.Архипова</t>
  </si>
  <si>
    <t>Ведущий специалист-экономист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</si>
</sst>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7">
    <font>
      <sz val="10"/>
      <name val="Arial"/>
      <family val="0"/>
    </font>
    <font>
      <sz val="9"/>
      <name val="Arial"/>
      <family val="0"/>
    </font>
    <font>
      <sz val="9"/>
      <name val="Tahoma"/>
      <family val="0"/>
    </font>
    <font>
      <sz val="9"/>
      <color indexed="8"/>
      <name val="Tahoma"/>
      <family val="0"/>
    </font>
    <font>
      <b/>
      <sz val="9"/>
      <color indexed="8"/>
      <name val="Tahoma"/>
      <family val="0"/>
    </font>
    <font>
      <sz val="8"/>
      <color indexed="8"/>
      <name val="Tahoma"/>
      <family val="0"/>
    </font>
    <font>
      <i/>
      <sz val="8"/>
      <color indexed="8"/>
      <name val="Tahoma"/>
      <family val="0"/>
    </font>
    <font>
      <b/>
      <sz val="8"/>
      <color indexed="8"/>
      <name val="Tahoma"/>
      <family val="0"/>
    </font>
    <font>
      <sz val="7"/>
      <color indexed="8"/>
      <name val="Tahoma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1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5" fillId="24" borderId="10" xfId="0" applyNumberFormat="1" applyFont="1" applyFill="1" applyBorder="1" applyAlignment="1">
      <alignment horizontal="center" vertical="center" wrapText="1"/>
    </xf>
    <xf numFmtId="0" fontId="5" fillId="24" borderId="11" xfId="0" applyNumberFormat="1" applyFont="1" applyFill="1" applyBorder="1" applyAlignment="1">
      <alignment horizontal="center" vertical="center" wrapText="1"/>
    </xf>
    <xf numFmtId="0" fontId="5" fillId="24" borderId="12" xfId="0" applyNumberFormat="1" applyFont="1" applyFill="1" applyBorder="1" applyAlignment="1">
      <alignment horizontal="center" vertical="center" wrapText="1"/>
    </xf>
    <xf numFmtId="0" fontId="5" fillId="24" borderId="0" xfId="0" applyNumberFormat="1" applyFont="1" applyFill="1" applyAlignment="1">
      <alignment horizontal="left" wrapText="1"/>
    </xf>
    <xf numFmtId="0" fontId="5" fillId="24" borderId="13" xfId="0" applyNumberFormat="1" applyFont="1" applyFill="1" applyBorder="1" applyAlignment="1">
      <alignment horizontal="center" vertical="center" wrapText="1"/>
    </xf>
    <xf numFmtId="14" fontId="5" fillId="24" borderId="12" xfId="0" applyNumberFormat="1" applyFont="1" applyFill="1" applyBorder="1" applyAlignment="1">
      <alignment horizontal="center" vertical="center" wrapText="1"/>
    </xf>
    <xf numFmtId="0" fontId="0" fillId="0" borderId="14" xfId="0" applyNumberFormat="1" applyBorder="1" applyAlignment="1">
      <alignment/>
    </xf>
    <xf numFmtId="0" fontId="1" fillId="0" borderId="0" xfId="0" applyNumberFormat="1" applyFont="1" applyAlignment="1">
      <alignment/>
    </xf>
    <xf numFmtId="0" fontId="0" fillId="0" borderId="0" xfId="0" applyNumberFormat="1" applyBorder="1" applyAlignment="1">
      <alignment horizontal="center"/>
    </xf>
    <xf numFmtId="0" fontId="0" fillId="0" borderId="0" xfId="0" applyNumberFormat="1" applyBorder="1" applyAlignment="1">
      <alignment/>
    </xf>
    <xf numFmtId="0" fontId="5" fillId="24" borderId="15" xfId="0" applyNumberFormat="1" applyFont="1" applyFill="1" applyBorder="1" applyAlignment="1">
      <alignment horizontal="center" vertical="center" wrapText="1"/>
    </xf>
    <xf numFmtId="0" fontId="5" fillId="24" borderId="16" xfId="0" applyNumberFormat="1" applyFont="1" applyFill="1" applyBorder="1" applyAlignment="1">
      <alignment horizontal="center" vertical="center" wrapText="1"/>
    </xf>
    <xf numFmtId="0" fontId="8" fillId="24" borderId="17" xfId="0" applyNumberFormat="1" applyFont="1" applyFill="1" applyBorder="1" applyAlignment="1">
      <alignment horizontal="center" vertical="center" wrapText="1"/>
    </xf>
    <xf numFmtId="4" fontId="5" fillId="24" borderId="18" xfId="0" applyNumberFormat="1" applyFont="1" applyFill="1" applyBorder="1" applyAlignment="1">
      <alignment horizontal="center" vertical="center" wrapText="1"/>
    </xf>
    <xf numFmtId="0" fontId="5" fillId="24" borderId="19" xfId="0" applyNumberFormat="1" applyFont="1" applyFill="1" applyBorder="1" applyAlignment="1">
      <alignment horizontal="left" vertical="center" wrapText="1"/>
    </xf>
    <xf numFmtId="49" fontId="5" fillId="24" borderId="15" xfId="0" applyNumberFormat="1" applyFont="1" applyFill="1" applyBorder="1" applyAlignment="1">
      <alignment horizontal="center" vertical="center" wrapText="1"/>
    </xf>
    <xf numFmtId="49" fontId="5" fillId="24" borderId="20" xfId="0" applyNumberFormat="1" applyFont="1" applyFill="1" applyBorder="1" applyAlignment="1">
      <alignment horizontal="center" vertical="center" wrapText="1"/>
    </xf>
    <xf numFmtId="4" fontId="5" fillId="24" borderId="21" xfId="0" applyNumberFormat="1" applyFont="1" applyFill="1" applyBorder="1" applyAlignment="1">
      <alignment horizontal="center" vertical="center" wrapText="1"/>
    </xf>
    <xf numFmtId="4" fontId="5" fillId="24" borderId="16" xfId="0" applyNumberFormat="1" applyFont="1" applyFill="1" applyBorder="1" applyAlignment="1">
      <alignment horizontal="center" vertical="center" wrapText="1"/>
    </xf>
    <xf numFmtId="4" fontId="5" fillId="24" borderId="20" xfId="0" applyNumberFormat="1" applyFont="1" applyFill="1" applyBorder="1" applyAlignment="1">
      <alignment horizontal="center" vertical="center" wrapText="1"/>
    </xf>
    <xf numFmtId="4" fontId="5" fillId="24" borderId="22" xfId="0" applyNumberFormat="1" applyFont="1" applyFill="1" applyBorder="1" applyAlignment="1">
      <alignment horizontal="center" vertical="center" wrapText="1"/>
    </xf>
    <xf numFmtId="0" fontId="5" fillId="24" borderId="15" xfId="0" applyNumberFormat="1" applyFont="1" applyFill="1" applyBorder="1" applyAlignment="1">
      <alignment horizontal="center" vertical="center" wrapText="1"/>
    </xf>
    <xf numFmtId="0" fontId="5" fillId="24" borderId="22" xfId="0" applyNumberFormat="1" applyFont="1" applyFill="1" applyBorder="1" applyAlignment="1">
      <alignment horizontal="center" vertical="center" wrapText="1"/>
    </xf>
    <xf numFmtId="0" fontId="5" fillId="24" borderId="19" xfId="0" applyNumberFormat="1" applyFont="1" applyFill="1" applyBorder="1" applyAlignment="1">
      <alignment horizontal="center" vertical="center" wrapText="1"/>
    </xf>
    <xf numFmtId="49" fontId="5" fillId="24" borderId="19" xfId="0" applyNumberFormat="1" applyFont="1" applyFill="1" applyBorder="1" applyAlignment="1">
      <alignment horizontal="center" vertical="center" wrapText="1"/>
    </xf>
    <xf numFmtId="4" fontId="5" fillId="24" borderId="10" xfId="0" applyNumberFormat="1" applyFont="1" applyFill="1" applyBorder="1" applyAlignment="1">
      <alignment horizontal="center" vertical="center" wrapText="1"/>
    </xf>
    <xf numFmtId="4" fontId="5" fillId="24" borderId="23" xfId="0" applyNumberFormat="1" applyFont="1" applyFill="1" applyBorder="1" applyAlignment="1">
      <alignment horizontal="center" vertical="center" wrapText="1"/>
    </xf>
    <xf numFmtId="0" fontId="5" fillId="24" borderId="24" xfId="0" applyNumberFormat="1" applyFont="1" applyFill="1" applyBorder="1" applyAlignment="1">
      <alignment horizontal="center" vertical="center" wrapText="1"/>
    </xf>
    <xf numFmtId="0" fontId="5" fillId="24" borderId="24" xfId="0" applyNumberFormat="1" applyFont="1" applyFill="1" applyBorder="1" applyAlignment="1">
      <alignment horizontal="left" vertical="center" wrapText="1"/>
    </xf>
    <xf numFmtId="4" fontId="5" fillId="24" borderId="25" xfId="0" applyNumberFormat="1" applyFont="1" applyFill="1" applyBorder="1" applyAlignment="1">
      <alignment horizontal="center" vertical="center" wrapText="1"/>
    </xf>
    <xf numFmtId="0" fontId="7" fillId="24" borderId="26" xfId="0" applyNumberFormat="1" applyFont="1" applyFill="1" applyBorder="1" applyAlignment="1">
      <alignment horizontal="center" wrapText="1"/>
    </xf>
    <xf numFmtId="0" fontId="7" fillId="24" borderId="0" xfId="0" applyNumberFormat="1" applyFont="1" applyFill="1" applyAlignment="1">
      <alignment horizontal="center" wrapText="1"/>
    </xf>
    <xf numFmtId="0" fontId="5" fillId="24" borderId="27" xfId="0" applyNumberFormat="1" applyFont="1" applyFill="1" applyBorder="1" applyAlignment="1">
      <alignment horizontal="center" vertical="center" wrapText="1"/>
    </xf>
    <xf numFmtId="0" fontId="5" fillId="24" borderId="0" xfId="0" applyNumberFormat="1" applyFont="1" applyFill="1" applyAlignment="1">
      <alignment horizontal="left" wrapText="1"/>
    </xf>
    <xf numFmtId="0" fontId="6" fillId="24" borderId="28" xfId="0" applyNumberFormat="1" applyFont="1" applyFill="1" applyBorder="1" applyAlignment="1">
      <alignment horizontal="left" wrapText="1"/>
    </xf>
    <xf numFmtId="0" fontId="5" fillId="24" borderId="0" xfId="0" applyNumberFormat="1" applyFont="1" applyFill="1" applyAlignment="1">
      <alignment horizontal="right" wrapText="1"/>
    </xf>
    <xf numFmtId="0" fontId="8" fillId="24" borderId="18" xfId="0" applyNumberFormat="1" applyFont="1" applyFill="1" applyBorder="1" applyAlignment="1">
      <alignment horizontal="center" vertical="center" wrapText="1"/>
    </xf>
    <xf numFmtId="0" fontId="4" fillId="24" borderId="0" xfId="0" applyNumberFormat="1" applyFont="1" applyFill="1" applyAlignment="1">
      <alignment horizontal="center" wrapText="1"/>
    </xf>
    <xf numFmtId="4" fontId="5" fillId="24" borderId="29" xfId="0" applyNumberFormat="1" applyFont="1" applyFill="1" applyBorder="1" applyAlignment="1">
      <alignment horizontal="center" vertical="center" wrapText="1"/>
    </xf>
    <xf numFmtId="4" fontId="5" fillId="24" borderId="30" xfId="0" applyNumberFormat="1" applyFont="1" applyFill="1" applyBorder="1" applyAlignment="1">
      <alignment horizontal="center" vertical="center" wrapText="1"/>
    </xf>
    <xf numFmtId="0" fontId="8" fillId="24" borderId="31" xfId="0" applyNumberFormat="1" applyFont="1" applyFill="1" applyBorder="1" applyAlignment="1">
      <alignment horizontal="center" vertical="center" wrapText="1"/>
    </xf>
    <xf numFmtId="0" fontId="5" fillId="24" borderId="31" xfId="0" applyNumberFormat="1" applyFont="1" applyFill="1" applyBorder="1" applyAlignment="1">
      <alignment horizontal="left" vertical="center" wrapText="1"/>
    </xf>
    <xf numFmtId="0" fontId="5" fillId="24" borderId="31" xfId="0" applyNumberFormat="1" applyFont="1" applyFill="1" applyBorder="1" applyAlignment="1">
      <alignment horizontal="center" vertical="center" wrapText="1"/>
    </xf>
    <xf numFmtId="0" fontId="5" fillId="24" borderId="32" xfId="0" applyNumberFormat="1" applyFont="1" applyFill="1" applyBorder="1" applyAlignment="1">
      <alignment horizontal="center" vertical="center" wrapText="1"/>
    </xf>
    <xf numFmtId="0" fontId="5" fillId="24" borderId="33" xfId="0" applyNumberFormat="1" applyFont="1" applyFill="1" applyBorder="1" applyAlignment="1">
      <alignment horizontal="center" vertical="center" wrapText="1"/>
    </xf>
    <xf numFmtId="4" fontId="5" fillId="24" borderId="34" xfId="0" applyNumberFormat="1" applyFont="1" applyFill="1" applyBorder="1" applyAlignment="1">
      <alignment horizontal="center" vertical="center" wrapText="1"/>
    </xf>
    <xf numFmtId="4" fontId="5" fillId="24" borderId="35" xfId="0" applyNumberFormat="1" applyFont="1" applyFill="1" applyBorder="1" applyAlignment="1">
      <alignment horizontal="center" vertical="center" wrapText="1"/>
    </xf>
    <xf numFmtId="4" fontId="5" fillId="24" borderId="36" xfId="0" applyNumberFormat="1" applyFont="1" applyFill="1" applyBorder="1" applyAlignment="1">
      <alignment horizontal="center" vertical="center" wrapText="1"/>
    </xf>
    <xf numFmtId="0" fontId="5" fillId="24" borderId="37" xfId="0" applyNumberFormat="1" applyFont="1" applyFill="1" applyBorder="1" applyAlignment="1">
      <alignment horizontal="center" vertical="center" wrapText="1"/>
    </xf>
    <xf numFmtId="0" fontId="5" fillId="24" borderId="37" xfId="0" applyNumberFormat="1" applyFont="1" applyFill="1" applyBorder="1" applyAlignment="1">
      <alignment horizontal="left" vertical="center" wrapText="1"/>
    </xf>
    <xf numFmtId="4" fontId="5" fillId="24" borderId="38" xfId="0" applyNumberFormat="1" applyFont="1" applyFill="1" applyBorder="1" applyAlignment="1">
      <alignment horizontal="center" vertical="center" wrapText="1"/>
    </xf>
    <xf numFmtId="0" fontId="5" fillId="24" borderId="38" xfId="0" applyNumberFormat="1" applyFont="1" applyFill="1" applyBorder="1" applyAlignment="1">
      <alignment horizontal="center" vertical="center" wrapText="1"/>
    </xf>
    <xf numFmtId="0" fontId="5" fillId="24" borderId="18" xfId="0" applyNumberFormat="1" applyFont="1" applyFill="1" applyBorder="1" applyAlignment="1">
      <alignment horizontal="center" vertical="center" wrapText="1"/>
    </xf>
    <xf numFmtId="4" fontId="5" fillId="24" borderId="39" xfId="0" applyNumberFormat="1" applyFont="1" applyFill="1" applyBorder="1" applyAlignment="1">
      <alignment horizontal="center" vertical="center" wrapText="1"/>
    </xf>
    <xf numFmtId="0" fontId="5" fillId="24" borderId="39" xfId="0" applyNumberFormat="1" applyFont="1" applyFill="1" applyBorder="1" applyAlignment="1">
      <alignment horizontal="center" vertical="center" wrapText="1"/>
    </xf>
    <xf numFmtId="0" fontId="5" fillId="24" borderId="23" xfId="0" applyNumberFormat="1" applyFont="1" applyFill="1" applyBorder="1" applyAlignment="1">
      <alignment horizontal="center" vertical="center" wrapText="1"/>
    </xf>
    <xf numFmtId="0" fontId="5" fillId="24" borderId="40" xfId="0" applyNumberFormat="1" applyFont="1" applyFill="1" applyBorder="1" applyAlignment="1">
      <alignment horizontal="center" vertical="center" wrapText="1"/>
    </xf>
    <xf numFmtId="0" fontId="5" fillId="24" borderId="41" xfId="0" applyNumberFormat="1" applyFont="1" applyFill="1" applyBorder="1" applyAlignment="1">
      <alignment horizontal="left" vertical="center" wrapText="1"/>
    </xf>
    <xf numFmtId="0" fontId="5" fillId="24" borderId="42" xfId="0" applyNumberFormat="1" applyFont="1" applyFill="1" applyBorder="1" applyAlignment="1">
      <alignment horizontal="center" vertical="center" wrapText="1"/>
    </xf>
    <xf numFmtId="0" fontId="5" fillId="24" borderId="43" xfId="0" applyNumberFormat="1" applyFont="1" applyFill="1" applyBorder="1" applyAlignment="1">
      <alignment horizontal="center" vertical="center" wrapText="1"/>
    </xf>
    <xf numFmtId="0" fontId="5" fillId="24" borderId="10" xfId="0" applyNumberFormat="1" applyFont="1" applyFill="1" applyBorder="1" applyAlignment="1">
      <alignment horizontal="center" vertical="center" wrapText="1"/>
    </xf>
    <xf numFmtId="0" fontId="5" fillId="24" borderId="44" xfId="0" applyNumberFormat="1" applyFont="1" applyFill="1" applyBorder="1" applyAlignment="1">
      <alignment horizontal="center" vertical="center" wrapText="1"/>
    </xf>
    <xf numFmtId="0" fontId="5" fillId="24" borderId="41" xfId="0" applyNumberFormat="1" applyFont="1" applyFill="1" applyBorder="1" applyAlignment="1">
      <alignment horizontal="center" vertical="center" wrapText="1"/>
    </xf>
    <xf numFmtId="0" fontId="5" fillId="24" borderId="20" xfId="0" applyNumberFormat="1" applyFont="1" applyFill="1" applyBorder="1" applyAlignment="1">
      <alignment horizontal="center" vertical="center" wrapText="1"/>
    </xf>
    <xf numFmtId="0" fontId="5" fillId="24" borderId="45" xfId="0" applyNumberFormat="1" applyFont="1" applyFill="1" applyBorder="1" applyAlignment="1">
      <alignment horizontal="center" vertical="center" wrapText="1"/>
    </xf>
    <xf numFmtId="0" fontId="5" fillId="24" borderId="46" xfId="0" applyNumberFormat="1" applyFont="1" applyFill="1" applyBorder="1" applyAlignment="1">
      <alignment horizontal="center" vertical="center" wrapText="1"/>
    </xf>
    <xf numFmtId="0" fontId="0" fillId="0" borderId="14" xfId="0" applyNumberForma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89"/>
  <sheetViews>
    <sheetView tabSelected="1" view="pageLayout" workbookViewId="0" topLeftCell="A52">
      <selection activeCell="A74" sqref="A74:X74"/>
    </sheetView>
  </sheetViews>
  <sheetFormatPr defaultColWidth="9.140625" defaultRowHeight="12.75"/>
  <cols>
    <col min="1" max="1" width="13.7109375" style="1" customWidth="1"/>
    <col min="2" max="3" width="1.7109375" style="1" customWidth="1"/>
    <col min="4" max="4" width="0.13671875" style="1" customWidth="1"/>
    <col min="5" max="5" width="13.7109375" style="1" customWidth="1"/>
    <col min="6" max="6" width="9.7109375" style="1" customWidth="1"/>
    <col min="7" max="7" width="4.7109375" style="1" customWidth="1"/>
    <col min="8" max="8" width="1.7109375" style="1" customWidth="1"/>
    <col min="9" max="9" width="2.7109375" style="1" customWidth="1"/>
    <col min="10" max="10" width="1.7109375" style="1" customWidth="1"/>
    <col min="11" max="11" width="9.7109375" style="1" customWidth="1"/>
    <col min="12" max="12" width="3.7109375" style="1" customWidth="1"/>
    <col min="13" max="13" width="2.140625" style="1" customWidth="1"/>
    <col min="14" max="14" width="2.7109375" style="1" customWidth="1"/>
    <col min="15" max="15" width="21.7109375" style="1" customWidth="1"/>
    <col min="16" max="17" width="2.7109375" style="1" customWidth="1"/>
    <col min="18" max="18" width="12.7109375" style="1" customWidth="1"/>
    <col min="19" max="19" width="7.7109375" style="1" customWidth="1"/>
    <col min="20" max="20" width="3.7109375" style="1" customWidth="1"/>
    <col min="21" max="21" width="1.7109375" style="1" customWidth="1"/>
    <col min="22" max="23" width="4.7109375" style="1" customWidth="1"/>
    <col min="24" max="24" width="12.7109375" style="1" customWidth="1"/>
  </cols>
  <sheetData>
    <row r="1" spans="1:24" s="1" customFormat="1" ht="12.75">
      <c r="A1" s="39" t="s">
        <v>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2" t="s">
        <v>1</v>
      </c>
    </row>
    <row r="2" spans="1:24" s="1" customFormat="1" ht="12.75">
      <c r="A2" s="37" t="s">
        <v>2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" t="s">
        <v>3</v>
      </c>
    </row>
    <row r="3" spans="1:24" s="1" customFormat="1" ht="12.75">
      <c r="A3" s="39" t="s">
        <v>121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7" t="s">
        <v>4</v>
      </c>
      <c r="W3" s="37"/>
      <c r="X3" s="7">
        <v>41334</v>
      </c>
    </row>
    <row r="4" spans="1:24" s="1" customFormat="1" ht="12.75">
      <c r="A4" s="35" t="s">
        <v>5</v>
      </c>
      <c r="B4" s="35"/>
      <c r="C4" s="35"/>
      <c r="D4" s="35"/>
      <c r="E4" s="35"/>
      <c r="F4" s="36" t="s">
        <v>114</v>
      </c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7" t="s">
        <v>6</v>
      </c>
      <c r="V4" s="37"/>
      <c r="W4" s="37"/>
      <c r="X4" s="4">
        <v>93918995</v>
      </c>
    </row>
    <row r="5" spans="1:24" s="1" customFormat="1" ht="12.75">
      <c r="A5" s="35"/>
      <c r="B5" s="35"/>
      <c r="C5" s="35"/>
      <c r="D5" s="35"/>
      <c r="E5" s="35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7" t="s">
        <v>7</v>
      </c>
      <c r="V5" s="37"/>
      <c r="W5" s="37"/>
      <c r="X5" s="4">
        <v>650</v>
      </c>
    </row>
    <row r="6" spans="1:24" s="1" customFormat="1" ht="12.75">
      <c r="A6" s="35" t="s">
        <v>9</v>
      </c>
      <c r="B6" s="35"/>
      <c r="C6" s="35"/>
      <c r="D6" s="35"/>
      <c r="E6" s="35"/>
      <c r="F6" s="35"/>
      <c r="G6" s="36" t="s">
        <v>109</v>
      </c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7" t="s">
        <v>10</v>
      </c>
      <c r="V6" s="37"/>
      <c r="W6" s="37"/>
      <c r="X6" s="4">
        <v>71118000006</v>
      </c>
    </row>
    <row r="7" spans="1:24" s="1" customFormat="1" ht="12.75">
      <c r="A7" s="5" t="s">
        <v>11</v>
      </c>
      <c r="B7" s="35" t="s">
        <v>12</v>
      </c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4" t="s">
        <v>8</v>
      </c>
    </row>
    <row r="8" spans="1:24" s="1" customFormat="1" ht="12.75">
      <c r="A8" s="35" t="s">
        <v>13</v>
      </c>
      <c r="B8" s="35"/>
      <c r="C8" s="35"/>
      <c r="D8" s="35"/>
      <c r="E8" s="35" t="s">
        <v>14</v>
      </c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7" t="s">
        <v>15</v>
      </c>
      <c r="U8" s="37"/>
      <c r="V8" s="37"/>
      <c r="W8" s="37"/>
      <c r="X8" s="6" t="s">
        <v>16</v>
      </c>
    </row>
    <row r="9" spans="1:24" s="1" customFormat="1" ht="13.5" thickBot="1">
      <c r="A9" s="33" t="s">
        <v>17</v>
      </c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</row>
    <row r="10" spans="1:24" s="1" customFormat="1" ht="33.75" customHeight="1">
      <c r="A10" s="45" t="s">
        <v>18</v>
      </c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 t="s">
        <v>19</v>
      </c>
      <c r="M10" s="45"/>
      <c r="N10" s="45" t="s">
        <v>20</v>
      </c>
      <c r="O10" s="45"/>
      <c r="P10" s="34" t="s">
        <v>21</v>
      </c>
      <c r="Q10" s="34"/>
      <c r="R10" s="34"/>
      <c r="S10" s="34" t="s">
        <v>22</v>
      </c>
      <c r="T10" s="34"/>
      <c r="U10" s="34"/>
      <c r="V10" s="34"/>
      <c r="W10" s="46" t="s">
        <v>23</v>
      </c>
      <c r="X10" s="46"/>
    </row>
    <row r="11" spans="1:24" s="1" customFormat="1" ht="13.5" customHeight="1" thickBot="1">
      <c r="A11" s="42" t="s">
        <v>24</v>
      </c>
      <c r="B11" s="42"/>
      <c r="C11" s="42"/>
      <c r="D11" s="42"/>
      <c r="E11" s="42"/>
      <c r="F11" s="42"/>
      <c r="G11" s="42"/>
      <c r="H11" s="42"/>
      <c r="I11" s="42"/>
      <c r="J11" s="42"/>
      <c r="K11" s="42"/>
      <c r="L11" s="42" t="s">
        <v>25</v>
      </c>
      <c r="M11" s="42"/>
      <c r="N11" s="42" t="s">
        <v>26</v>
      </c>
      <c r="O11" s="42"/>
      <c r="P11" s="38" t="s">
        <v>27</v>
      </c>
      <c r="Q11" s="38"/>
      <c r="R11" s="38"/>
      <c r="S11" s="38" t="s">
        <v>28</v>
      </c>
      <c r="T11" s="38"/>
      <c r="U11" s="38"/>
      <c r="V11" s="38"/>
      <c r="W11" s="14" t="s">
        <v>108</v>
      </c>
      <c r="X11" s="14"/>
    </row>
    <row r="12" spans="1:24" s="1" customFormat="1" ht="13.5" customHeight="1" thickBot="1">
      <c r="A12" s="43" t="s">
        <v>30</v>
      </c>
      <c r="B12" s="43"/>
      <c r="C12" s="43"/>
      <c r="D12" s="43"/>
      <c r="E12" s="43"/>
      <c r="F12" s="43"/>
      <c r="G12" s="43"/>
      <c r="H12" s="43"/>
      <c r="I12" s="43"/>
      <c r="J12" s="43"/>
      <c r="K12" s="43"/>
      <c r="L12" s="44" t="s">
        <v>31</v>
      </c>
      <c r="M12" s="44"/>
      <c r="N12" s="44" t="s">
        <v>32</v>
      </c>
      <c r="O12" s="44"/>
      <c r="P12" s="15">
        <f>SUM(P13:R28)</f>
        <v>29106941.42</v>
      </c>
      <c r="Q12" s="15"/>
      <c r="R12" s="15"/>
      <c r="S12" s="15">
        <f>SUM(S13:V28)</f>
        <v>12050336.91</v>
      </c>
      <c r="T12" s="15"/>
      <c r="U12" s="15"/>
      <c r="V12" s="15"/>
      <c r="W12" s="40">
        <f>SUM(W13:X28)</f>
        <v>17057312.34</v>
      </c>
      <c r="X12" s="41"/>
    </row>
    <row r="13" spans="1:24" s="1" customFormat="1" ht="47.25" customHeight="1">
      <c r="A13" s="30" t="s">
        <v>107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29" t="s">
        <v>8</v>
      </c>
      <c r="M13" s="29"/>
      <c r="N13" s="29" t="s">
        <v>33</v>
      </c>
      <c r="O13" s="29"/>
      <c r="P13" s="28">
        <v>450000</v>
      </c>
      <c r="Q13" s="28"/>
      <c r="R13" s="28"/>
      <c r="S13" s="28">
        <v>0</v>
      </c>
      <c r="T13" s="28"/>
      <c r="U13" s="28"/>
      <c r="V13" s="28"/>
      <c r="W13" s="31">
        <f aca="true" t="shared" si="0" ref="W13:W18">P13-S13</f>
        <v>450000</v>
      </c>
      <c r="X13" s="31"/>
    </row>
    <row r="14" spans="1:24" s="1" customFormat="1" ht="25.5" customHeight="1">
      <c r="A14" s="30" t="s">
        <v>34</v>
      </c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29" t="s">
        <v>8</v>
      </c>
      <c r="M14" s="29"/>
      <c r="N14" s="29" t="s">
        <v>35</v>
      </c>
      <c r="O14" s="29"/>
      <c r="P14" s="28">
        <v>20000</v>
      </c>
      <c r="Q14" s="28"/>
      <c r="R14" s="28"/>
      <c r="S14" s="28">
        <v>0</v>
      </c>
      <c r="T14" s="28"/>
      <c r="U14" s="28"/>
      <c r="V14" s="28"/>
      <c r="W14" s="31">
        <f t="shared" si="0"/>
        <v>20000</v>
      </c>
      <c r="X14" s="31"/>
    </row>
    <row r="15" spans="1:24" s="1" customFormat="1" ht="49.5" customHeight="1">
      <c r="A15" s="30" t="s">
        <v>36</v>
      </c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29" t="s">
        <v>8</v>
      </c>
      <c r="M15" s="29"/>
      <c r="N15" s="29" t="s">
        <v>38</v>
      </c>
      <c r="O15" s="29"/>
      <c r="P15" s="28">
        <v>9000000</v>
      </c>
      <c r="Q15" s="28"/>
      <c r="R15" s="28"/>
      <c r="S15" s="28">
        <v>1661716.41</v>
      </c>
      <c r="T15" s="28"/>
      <c r="U15" s="28"/>
      <c r="V15" s="28"/>
      <c r="W15" s="31">
        <f t="shared" si="0"/>
        <v>7338283.59</v>
      </c>
      <c r="X15" s="31"/>
    </row>
    <row r="16" spans="1:24" s="1" customFormat="1" ht="49.5" customHeight="1">
      <c r="A16" s="30" t="s">
        <v>135</v>
      </c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29" t="s">
        <v>8</v>
      </c>
      <c r="M16" s="29"/>
      <c r="N16" s="29" t="s">
        <v>133</v>
      </c>
      <c r="O16" s="29"/>
      <c r="P16" s="28">
        <v>0</v>
      </c>
      <c r="Q16" s="28"/>
      <c r="R16" s="28"/>
      <c r="S16" s="28">
        <v>2693.92</v>
      </c>
      <c r="T16" s="28"/>
      <c r="U16" s="28"/>
      <c r="V16" s="28"/>
      <c r="W16" s="31">
        <f t="shared" si="0"/>
        <v>-2693.92</v>
      </c>
      <c r="X16" s="31"/>
    </row>
    <row r="17" spans="1:24" s="1" customFormat="1" ht="35.25" customHeight="1">
      <c r="A17" s="30" t="s">
        <v>136</v>
      </c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29" t="s">
        <v>8</v>
      </c>
      <c r="M17" s="29"/>
      <c r="N17" s="29" t="s">
        <v>134</v>
      </c>
      <c r="O17" s="29"/>
      <c r="P17" s="28">
        <v>0</v>
      </c>
      <c r="Q17" s="28"/>
      <c r="R17" s="28"/>
      <c r="S17" s="28">
        <v>100</v>
      </c>
      <c r="T17" s="28"/>
      <c r="U17" s="28"/>
      <c r="V17" s="28"/>
      <c r="W17" s="31">
        <f t="shared" si="0"/>
        <v>-100</v>
      </c>
      <c r="X17" s="31"/>
    </row>
    <row r="18" spans="1:24" s="1" customFormat="1" ht="33.75" customHeight="1">
      <c r="A18" s="30" t="s">
        <v>39</v>
      </c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29" t="s">
        <v>8</v>
      </c>
      <c r="M18" s="29"/>
      <c r="N18" s="29" t="s">
        <v>40</v>
      </c>
      <c r="O18" s="29"/>
      <c r="P18" s="28">
        <v>170000</v>
      </c>
      <c r="Q18" s="28"/>
      <c r="R18" s="28"/>
      <c r="S18" s="28">
        <v>24433.19</v>
      </c>
      <c r="T18" s="28"/>
      <c r="U18" s="28"/>
      <c r="V18" s="28"/>
      <c r="W18" s="31">
        <f t="shared" si="0"/>
        <v>145566.81</v>
      </c>
      <c r="X18" s="31"/>
    </row>
    <row r="19" spans="1:24" s="1" customFormat="1" ht="33" customHeight="1">
      <c r="A19" s="30" t="s">
        <v>39</v>
      </c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29" t="s">
        <v>8</v>
      </c>
      <c r="M19" s="29"/>
      <c r="N19" s="29" t="s">
        <v>41</v>
      </c>
      <c r="O19" s="29"/>
      <c r="P19" s="28" t="s">
        <v>37</v>
      </c>
      <c r="Q19" s="28"/>
      <c r="R19" s="28"/>
      <c r="S19" s="28">
        <v>1985.07</v>
      </c>
      <c r="T19" s="28"/>
      <c r="U19" s="28"/>
      <c r="V19" s="28"/>
      <c r="W19" s="31">
        <v>-3092.92</v>
      </c>
      <c r="X19" s="31"/>
    </row>
    <row r="20" spans="1:24" s="1" customFormat="1" ht="48" customHeight="1">
      <c r="A20" s="30" t="s">
        <v>42</v>
      </c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29" t="s">
        <v>8</v>
      </c>
      <c r="M20" s="29"/>
      <c r="N20" s="29" t="s">
        <v>43</v>
      </c>
      <c r="O20" s="29"/>
      <c r="P20" s="28">
        <v>27000</v>
      </c>
      <c r="Q20" s="28"/>
      <c r="R20" s="28"/>
      <c r="S20" s="28">
        <v>6257.78</v>
      </c>
      <c r="T20" s="28"/>
      <c r="U20" s="28"/>
      <c r="V20" s="28"/>
      <c r="W20" s="31">
        <f>P20-S20</f>
        <v>20742.22</v>
      </c>
      <c r="X20" s="31"/>
    </row>
    <row r="21" spans="1:24" s="1" customFormat="1" ht="48" customHeight="1">
      <c r="A21" s="30" t="s">
        <v>42</v>
      </c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29" t="s">
        <v>8</v>
      </c>
      <c r="M21" s="29"/>
      <c r="N21" s="29" t="s">
        <v>44</v>
      </c>
      <c r="O21" s="29"/>
      <c r="P21" s="28" t="s">
        <v>37</v>
      </c>
      <c r="Q21" s="28"/>
      <c r="R21" s="28"/>
      <c r="S21" s="28">
        <v>13.66</v>
      </c>
      <c r="T21" s="28"/>
      <c r="U21" s="28"/>
      <c r="V21" s="28"/>
      <c r="W21" s="31">
        <v>266.48</v>
      </c>
      <c r="X21" s="31"/>
    </row>
    <row r="22" spans="1:24" s="1" customFormat="1" ht="33.75" customHeight="1">
      <c r="A22" s="30" t="s">
        <v>137</v>
      </c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29" t="s">
        <v>8</v>
      </c>
      <c r="M22" s="29"/>
      <c r="N22" s="29" t="s">
        <v>132</v>
      </c>
      <c r="O22" s="29"/>
      <c r="P22" s="28" t="s">
        <v>37</v>
      </c>
      <c r="Q22" s="28"/>
      <c r="R22" s="28"/>
      <c r="S22" s="28">
        <v>978.6</v>
      </c>
      <c r="T22" s="28"/>
      <c r="U22" s="28"/>
      <c r="V22" s="28"/>
      <c r="W22" s="31">
        <v>266.48</v>
      </c>
      <c r="X22" s="31"/>
    </row>
    <row r="23" spans="1:24" s="1" customFormat="1" ht="33.75" customHeight="1">
      <c r="A23" s="30" t="s">
        <v>137</v>
      </c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29" t="s">
        <v>8</v>
      </c>
      <c r="M23" s="29"/>
      <c r="N23" s="29" t="s">
        <v>119</v>
      </c>
      <c r="O23" s="29"/>
      <c r="P23" s="28" t="s">
        <v>37</v>
      </c>
      <c r="Q23" s="28"/>
      <c r="R23" s="28"/>
      <c r="S23" s="28">
        <v>23.98</v>
      </c>
      <c r="T23" s="28"/>
      <c r="U23" s="28"/>
      <c r="V23" s="28"/>
      <c r="W23" s="31">
        <v>266.48</v>
      </c>
      <c r="X23" s="31"/>
    </row>
    <row r="24" spans="1:24" s="1" customFormat="1" ht="42.75" customHeight="1">
      <c r="A24" s="30" t="s">
        <v>45</v>
      </c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29" t="s">
        <v>8</v>
      </c>
      <c r="M24" s="29"/>
      <c r="N24" s="29" t="s">
        <v>46</v>
      </c>
      <c r="O24" s="29"/>
      <c r="P24" s="28">
        <v>25000</v>
      </c>
      <c r="Q24" s="28"/>
      <c r="R24" s="28"/>
      <c r="S24" s="28">
        <v>2590</v>
      </c>
      <c r="T24" s="28"/>
      <c r="U24" s="28"/>
      <c r="V24" s="28"/>
      <c r="W24" s="31">
        <f>P24-S24</f>
        <v>22410</v>
      </c>
      <c r="X24" s="31"/>
    </row>
    <row r="25" spans="1:24" s="1" customFormat="1" ht="23.25" customHeight="1">
      <c r="A25" s="30" t="s">
        <v>47</v>
      </c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29" t="s">
        <v>8</v>
      </c>
      <c r="M25" s="29"/>
      <c r="N25" s="29" t="s">
        <v>48</v>
      </c>
      <c r="O25" s="29"/>
      <c r="P25" s="28">
        <v>3681500</v>
      </c>
      <c r="Q25" s="28"/>
      <c r="R25" s="28"/>
      <c r="S25" s="28">
        <v>627590</v>
      </c>
      <c r="T25" s="28"/>
      <c r="U25" s="28"/>
      <c r="V25" s="28"/>
      <c r="W25" s="31">
        <f>P25-S25</f>
        <v>3053910</v>
      </c>
      <c r="X25" s="31"/>
    </row>
    <row r="26" spans="1:24" s="1" customFormat="1" ht="22.5" customHeight="1">
      <c r="A26" s="30" t="s">
        <v>49</v>
      </c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29" t="s">
        <v>8</v>
      </c>
      <c r="M26" s="29"/>
      <c r="N26" s="29" t="s">
        <v>50</v>
      </c>
      <c r="O26" s="29"/>
      <c r="P26" s="28">
        <v>1102800</v>
      </c>
      <c r="Q26" s="28"/>
      <c r="R26" s="28"/>
      <c r="S26" s="28">
        <v>0</v>
      </c>
      <c r="T26" s="28"/>
      <c r="U26" s="28"/>
      <c r="V26" s="28"/>
      <c r="W26" s="31">
        <f>P26-S26</f>
        <v>1102800</v>
      </c>
      <c r="X26" s="31"/>
    </row>
    <row r="27" spans="1:24" s="1" customFormat="1" ht="33" customHeight="1">
      <c r="A27" s="30" t="s">
        <v>51</v>
      </c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29" t="s">
        <v>8</v>
      </c>
      <c r="M27" s="29"/>
      <c r="N27" s="29" t="s">
        <v>52</v>
      </c>
      <c r="O27" s="29"/>
      <c r="P27" s="28">
        <v>84000</v>
      </c>
      <c r="Q27" s="28"/>
      <c r="R27" s="28"/>
      <c r="S27" s="28">
        <v>84000</v>
      </c>
      <c r="T27" s="28"/>
      <c r="U27" s="28"/>
      <c r="V27" s="28"/>
      <c r="W27" s="31">
        <f>P27-S27</f>
        <v>0</v>
      </c>
      <c r="X27" s="31"/>
    </row>
    <row r="28" spans="1:24" s="1" customFormat="1" ht="23.25" customHeight="1" thickBot="1">
      <c r="A28" s="30" t="s">
        <v>53</v>
      </c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29" t="s">
        <v>8</v>
      </c>
      <c r="M28" s="29"/>
      <c r="N28" s="29" t="s">
        <v>54</v>
      </c>
      <c r="O28" s="29"/>
      <c r="P28" s="28">
        <v>14546641.42</v>
      </c>
      <c r="Q28" s="28"/>
      <c r="R28" s="28"/>
      <c r="S28" s="28">
        <v>9637954.3</v>
      </c>
      <c r="T28" s="28"/>
      <c r="U28" s="28"/>
      <c r="V28" s="28"/>
      <c r="W28" s="31">
        <f>P28-S28</f>
        <v>4908687.119999999</v>
      </c>
      <c r="X28" s="31"/>
    </row>
    <row r="29" spans="1:24" s="1" customFormat="1" ht="12.75">
      <c r="A29" s="32" t="s">
        <v>8</v>
      </c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</row>
    <row r="30" spans="1:24" s="1" customFormat="1" ht="12.75">
      <c r="A30" s="33" t="s">
        <v>55</v>
      </c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</row>
    <row r="31" spans="1:24" s="1" customFormat="1" ht="36.75" customHeight="1">
      <c r="A31" s="45" t="s">
        <v>18</v>
      </c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 t="s">
        <v>19</v>
      </c>
      <c r="M31" s="45"/>
      <c r="N31" s="45" t="s">
        <v>56</v>
      </c>
      <c r="O31" s="45"/>
      <c r="P31" s="34" t="s">
        <v>21</v>
      </c>
      <c r="Q31" s="34"/>
      <c r="R31" s="34"/>
      <c r="S31" s="34" t="s">
        <v>22</v>
      </c>
      <c r="T31" s="34"/>
      <c r="U31" s="34"/>
      <c r="V31" s="34"/>
      <c r="W31" s="46" t="s">
        <v>23</v>
      </c>
      <c r="X31" s="46"/>
    </row>
    <row r="32" spans="1:24" s="1" customFormat="1" ht="13.5" thickBot="1">
      <c r="A32" s="42" t="s">
        <v>24</v>
      </c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 t="s">
        <v>25</v>
      </c>
      <c r="M32" s="42"/>
      <c r="N32" s="42" t="s">
        <v>26</v>
      </c>
      <c r="O32" s="42"/>
      <c r="P32" s="38" t="s">
        <v>27</v>
      </c>
      <c r="Q32" s="38"/>
      <c r="R32" s="38"/>
      <c r="S32" s="38" t="s">
        <v>28</v>
      </c>
      <c r="T32" s="38"/>
      <c r="U32" s="38"/>
      <c r="V32" s="38"/>
      <c r="W32" s="14" t="s">
        <v>29</v>
      </c>
      <c r="X32" s="14"/>
    </row>
    <row r="33" spans="1:24" s="1" customFormat="1" ht="12.75" customHeight="1" thickBot="1">
      <c r="A33" s="43" t="s">
        <v>57</v>
      </c>
      <c r="B33" s="43"/>
      <c r="C33" s="43"/>
      <c r="D33" s="43"/>
      <c r="E33" s="43"/>
      <c r="F33" s="43"/>
      <c r="G33" s="43"/>
      <c r="H33" s="43"/>
      <c r="I33" s="43"/>
      <c r="J33" s="43"/>
      <c r="K33" s="43"/>
      <c r="L33" s="44" t="s">
        <v>58</v>
      </c>
      <c r="M33" s="44"/>
      <c r="N33" s="44" t="s">
        <v>32</v>
      </c>
      <c r="O33" s="44"/>
      <c r="P33" s="15">
        <f>SUM(P34:R64)</f>
        <v>32657250.740000002</v>
      </c>
      <c r="Q33" s="15"/>
      <c r="R33" s="15"/>
      <c r="S33" s="15">
        <f>SUM(S34:V64)</f>
        <v>3988270.34</v>
      </c>
      <c r="T33" s="15"/>
      <c r="U33" s="15"/>
      <c r="V33" s="15"/>
      <c r="W33" s="47">
        <f>P33-S33</f>
        <v>28668980.400000002</v>
      </c>
      <c r="X33" s="47"/>
    </row>
    <row r="34" spans="1:24" s="1" customFormat="1" ht="12.75">
      <c r="A34" s="16" t="s">
        <v>59</v>
      </c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25" t="s">
        <v>8</v>
      </c>
      <c r="M34" s="25"/>
      <c r="N34" s="25" t="s">
        <v>60</v>
      </c>
      <c r="O34" s="25"/>
      <c r="P34" s="27">
        <v>685200</v>
      </c>
      <c r="Q34" s="27"/>
      <c r="R34" s="27"/>
      <c r="S34" s="27">
        <v>125000</v>
      </c>
      <c r="T34" s="27"/>
      <c r="U34" s="27"/>
      <c r="V34" s="27"/>
      <c r="W34" s="47">
        <f>P34-S34</f>
        <v>560200</v>
      </c>
      <c r="X34" s="47"/>
    </row>
    <row r="35" spans="1:24" s="1" customFormat="1" ht="12.75" customHeight="1">
      <c r="A35" s="16" t="s">
        <v>61</v>
      </c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25" t="s">
        <v>8</v>
      </c>
      <c r="M35" s="25"/>
      <c r="N35" s="25" t="s">
        <v>62</v>
      </c>
      <c r="O35" s="25"/>
      <c r="P35" s="27">
        <v>165000</v>
      </c>
      <c r="Q35" s="27"/>
      <c r="R35" s="27"/>
      <c r="S35" s="27">
        <v>45000</v>
      </c>
      <c r="T35" s="27"/>
      <c r="U35" s="27"/>
      <c r="V35" s="27"/>
      <c r="W35" s="47">
        <f aca="true" t="shared" si="1" ref="W35:W64">P35-S35</f>
        <v>120000</v>
      </c>
      <c r="X35" s="47"/>
    </row>
    <row r="36" spans="1:24" s="1" customFormat="1" ht="12.75" customHeight="1">
      <c r="A36" s="16" t="s">
        <v>59</v>
      </c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25" t="s">
        <v>8</v>
      </c>
      <c r="M36" s="25"/>
      <c r="N36" s="25" t="s">
        <v>63</v>
      </c>
      <c r="O36" s="25"/>
      <c r="P36" s="27">
        <v>3806309.32</v>
      </c>
      <c r="Q36" s="27"/>
      <c r="R36" s="27"/>
      <c r="S36" s="27">
        <v>1460691</v>
      </c>
      <c r="T36" s="27"/>
      <c r="U36" s="27"/>
      <c r="V36" s="27"/>
      <c r="W36" s="47">
        <f t="shared" si="1"/>
        <v>2345618.32</v>
      </c>
      <c r="X36" s="47"/>
    </row>
    <row r="37" spans="1:24" s="1" customFormat="1" ht="12.75" customHeight="1">
      <c r="A37" s="16" t="s">
        <v>61</v>
      </c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25" t="s">
        <v>8</v>
      </c>
      <c r="M37" s="25"/>
      <c r="N37" s="25" t="s">
        <v>64</v>
      </c>
      <c r="O37" s="25"/>
      <c r="P37" s="27">
        <v>1073000</v>
      </c>
      <c r="Q37" s="27"/>
      <c r="R37" s="27"/>
      <c r="S37" s="27">
        <v>260000</v>
      </c>
      <c r="T37" s="27"/>
      <c r="U37" s="27"/>
      <c r="V37" s="27"/>
      <c r="W37" s="47">
        <f t="shared" si="1"/>
        <v>813000</v>
      </c>
      <c r="X37" s="47"/>
    </row>
    <row r="38" spans="1:24" s="1" customFormat="1" ht="12.75" customHeight="1">
      <c r="A38" s="16" t="s">
        <v>67</v>
      </c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23"/>
      <c r="M38" s="24"/>
      <c r="N38" s="17" t="s">
        <v>122</v>
      </c>
      <c r="O38" s="18"/>
      <c r="P38" s="19">
        <v>150000</v>
      </c>
      <c r="Q38" s="20"/>
      <c r="R38" s="21"/>
      <c r="S38" s="19">
        <v>0</v>
      </c>
      <c r="T38" s="20"/>
      <c r="U38" s="20"/>
      <c r="V38" s="21"/>
      <c r="W38" s="19">
        <f>P38-S38</f>
        <v>150000</v>
      </c>
      <c r="X38" s="22"/>
    </row>
    <row r="39" spans="1:24" s="1" customFormat="1" ht="12.75" customHeight="1">
      <c r="A39" s="16" t="s">
        <v>67</v>
      </c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25" t="s">
        <v>8</v>
      </c>
      <c r="M39" s="25"/>
      <c r="N39" s="26" t="s">
        <v>120</v>
      </c>
      <c r="O39" s="26"/>
      <c r="P39" s="27">
        <v>100000</v>
      </c>
      <c r="Q39" s="27"/>
      <c r="R39" s="27"/>
      <c r="S39" s="27">
        <v>0</v>
      </c>
      <c r="T39" s="27"/>
      <c r="U39" s="27"/>
      <c r="V39" s="27"/>
      <c r="W39" s="47">
        <f>P39-S39</f>
        <v>100000</v>
      </c>
      <c r="X39" s="47"/>
    </row>
    <row r="40" spans="1:24" s="1" customFormat="1" ht="12.75" customHeight="1">
      <c r="A40" s="16" t="s">
        <v>67</v>
      </c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2"/>
      <c r="M40" s="13"/>
      <c r="N40" s="17" t="s">
        <v>123</v>
      </c>
      <c r="O40" s="18"/>
      <c r="P40" s="19">
        <v>55000</v>
      </c>
      <c r="Q40" s="20"/>
      <c r="R40" s="21"/>
      <c r="S40" s="19">
        <v>0</v>
      </c>
      <c r="T40" s="20"/>
      <c r="U40" s="20"/>
      <c r="V40" s="21"/>
      <c r="W40" s="19">
        <f>P40-S40</f>
        <v>55000</v>
      </c>
      <c r="X40" s="22"/>
    </row>
    <row r="41" spans="1:24" s="1" customFormat="1" ht="12.75" customHeight="1">
      <c r="A41" s="16" t="s">
        <v>65</v>
      </c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23"/>
      <c r="M41" s="24"/>
      <c r="N41" s="17" t="s">
        <v>118</v>
      </c>
      <c r="O41" s="18"/>
      <c r="P41" s="19">
        <v>75000</v>
      </c>
      <c r="Q41" s="20"/>
      <c r="R41" s="21"/>
      <c r="S41" s="19">
        <v>6218.86</v>
      </c>
      <c r="T41" s="20"/>
      <c r="U41" s="20"/>
      <c r="V41" s="21"/>
      <c r="W41" s="19">
        <f>P41-S41</f>
        <v>68781.14</v>
      </c>
      <c r="X41" s="22"/>
    </row>
    <row r="42" spans="1:24" s="1" customFormat="1" ht="12.75" customHeight="1">
      <c r="A42" s="16" t="s">
        <v>70</v>
      </c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25" t="s">
        <v>8</v>
      </c>
      <c r="M42" s="25"/>
      <c r="N42" s="26" t="s">
        <v>71</v>
      </c>
      <c r="O42" s="26"/>
      <c r="P42" s="27">
        <v>105000</v>
      </c>
      <c r="Q42" s="27"/>
      <c r="R42" s="27"/>
      <c r="S42" s="27">
        <v>11017.92</v>
      </c>
      <c r="T42" s="27"/>
      <c r="U42" s="27"/>
      <c r="V42" s="27"/>
      <c r="W42" s="47">
        <f t="shared" si="1"/>
        <v>93982.08</v>
      </c>
      <c r="X42" s="47"/>
    </row>
    <row r="43" spans="1:24" s="1" customFormat="1" ht="12.75" customHeight="1">
      <c r="A43" s="16" t="s">
        <v>68</v>
      </c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25" t="s">
        <v>8</v>
      </c>
      <c r="M43" s="25"/>
      <c r="N43" s="26" t="s">
        <v>115</v>
      </c>
      <c r="O43" s="26"/>
      <c r="P43" s="27">
        <v>205000</v>
      </c>
      <c r="Q43" s="27"/>
      <c r="R43" s="27"/>
      <c r="S43" s="27">
        <v>18325.18</v>
      </c>
      <c r="T43" s="27"/>
      <c r="U43" s="27"/>
      <c r="V43" s="27"/>
      <c r="W43" s="47">
        <f t="shared" si="1"/>
        <v>186674.82</v>
      </c>
      <c r="X43" s="47"/>
    </row>
    <row r="44" spans="1:24" s="1" customFormat="1" ht="12.75" customHeight="1">
      <c r="A44" s="16" t="s">
        <v>66</v>
      </c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25" t="s">
        <v>8</v>
      </c>
      <c r="M44" s="25"/>
      <c r="N44" s="25" t="s">
        <v>72</v>
      </c>
      <c r="O44" s="25"/>
      <c r="P44" s="27">
        <v>235000</v>
      </c>
      <c r="Q44" s="27"/>
      <c r="R44" s="27"/>
      <c r="S44" s="27">
        <v>3024</v>
      </c>
      <c r="T44" s="27"/>
      <c r="U44" s="27"/>
      <c r="V44" s="27"/>
      <c r="W44" s="47">
        <f t="shared" si="1"/>
        <v>231976</v>
      </c>
      <c r="X44" s="47"/>
    </row>
    <row r="45" spans="1:24" s="1" customFormat="1" ht="12.75" customHeight="1">
      <c r="A45" s="16" t="s">
        <v>69</v>
      </c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25" t="s">
        <v>8</v>
      </c>
      <c r="M45" s="25"/>
      <c r="N45" s="25" t="s">
        <v>73</v>
      </c>
      <c r="O45" s="25"/>
      <c r="P45" s="27">
        <v>589440</v>
      </c>
      <c r="Q45" s="27"/>
      <c r="R45" s="27"/>
      <c r="S45" s="27">
        <v>51456</v>
      </c>
      <c r="T45" s="27"/>
      <c r="U45" s="27"/>
      <c r="V45" s="27"/>
      <c r="W45" s="47">
        <f t="shared" si="1"/>
        <v>537984</v>
      </c>
      <c r="X45" s="47"/>
    </row>
    <row r="46" spans="1:24" s="1" customFormat="1" ht="12.75" customHeight="1">
      <c r="A46" s="16" t="s">
        <v>67</v>
      </c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25" t="s">
        <v>8</v>
      </c>
      <c r="M46" s="25"/>
      <c r="N46" s="25" t="s">
        <v>74</v>
      </c>
      <c r="O46" s="25"/>
      <c r="P46" s="27">
        <v>35000</v>
      </c>
      <c r="Q46" s="27"/>
      <c r="R46" s="27"/>
      <c r="S46" s="27">
        <v>0</v>
      </c>
      <c r="T46" s="27"/>
      <c r="U46" s="27"/>
      <c r="V46" s="27"/>
      <c r="W46" s="47">
        <f t="shared" si="1"/>
        <v>35000</v>
      </c>
      <c r="X46" s="47"/>
    </row>
    <row r="47" spans="1:24" s="1" customFormat="1" ht="12.75" customHeight="1">
      <c r="A47" s="16" t="s">
        <v>59</v>
      </c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25" t="s">
        <v>8</v>
      </c>
      <c r="M47" s="25"/>
      <c r="N47" s="25" t="s">
        <v>75</v>
      </c>
      <c r="O47" s="25"/>
      <c r="P47" s="27">
        <v>58600</v>
      </c>
      <c r="Q47" s="27"/>
      <c r="R47" s="27"/>
      <c r="S47" s="27">
        <v>5709</v>
      </c>
      <c r="T47" s="27"/>
      <c r="U47" s="27"/>
      <c r="V47" s="27"/>
      <c r="W47" s="47">
        <f t="shared" si="1"/>
        <v>52891</v>
      </c>
      <c r="X47" s="47"/>
    </row>
    <row r="48" spans="1:24" s="1" customFormat="1" ht="12.75" customHeight="1">
      <c r="A48" s="16" t="s">
        <v>61</v>
      </c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25" t="s">
        <v>8</v>
      </c>
      <c r="M48" s="25"/>
      <c r="N48" s="25" t="s">
        <v>76</v>
      </c>
      <c r="O48" s="25"/>
      <c r="P48" s="27">
        <v>25400</v>
      </c>
      <c r="Q48" s="27"/>
      <c r="R48" s="27"/>
      <c r="S48" s="27">
        <v>1558.56</v>
      </c>
      <c r="T48" s="27"/>
      <c r="U48" s="27"/>
      <c r="V48" s="27"/>
      <c r="W48" s="47">
        <f t="shared" si="1"/>
        <v>23841.44</v>
      </c>
      <c r="X48" s="47"/>
    </row>
    <row r="49" spans="1:24" s="1" customFormat="1" ht="12.75" customHeight="1">
      <c r="A49" s="16" t="s">
        <v>65</v>
      </c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25" t="s">
        <v>8</v>
      </c>
      <c r="M49" s="25"/>
      <c r="N49" s="25" t="s">
        <v>78</v>
      </c>
      <c r="O49" s="25"/>
      <c r="P49" s="27">
        <v>100000</v>
      </c>
      <c r="Q49" s="27"/>
      <c r="R49" s="27"/>
      <c r="S49" s="27">
        <v>20260.6</v>
      </c>
      <c r="T49" s="27"/>
      <c r="U49" s="27"/>
      <c r="V49" s="27"/>
      <c r="W49" s="47">
        <f>P49-S49</f>
        <v>79739.4</v>
      </c>
      <c r="X49" s="47"/>
    </row>
    <row r="50" spans="1:24" s="1" customFormat="1" ht="12.75" customHeight="1">
      <c r="A50" s="16" t="s">
        <v>66</v>
      </c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25" t="s">
        <v>8</v>
      </c>
      <c r="M50" s="25"/>
      <c r="N50" s="25" t="s">
        <v>79</v>
      </c>
      <c r="O50" s="25"/>
      <c r="P50" s="27">
        <v>40822</v>
      </c>
      <c r="Q50" s="27"/>
      <c r="R50" s="27"/>
      <c r="S50" s="27">
        <v>3700</v>
      </c>
      <c r="T50" s="27"/>
      <c r="U50" s="27"/>
      <c r="V50" s="27"/>
      <c r="W50" s="47">
        <f>P50-S50</f>
        <v>37122</v>
      </c>
      <c r="X50" s="47"/>
    </row>
    <row r="51" spans="1:24" s="1" customFormat="1" ht="12.75" customHeight="1">
      <c r="A51" s="16" t="s">
        <v>69</v>
      </c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23"/>
      <c r="M51" s="24"/>
      <c r="N51" s="17" t="s">
        <v>124</v>
      </c>
      <c r="O51" s="18"/>
      <c r="P51" s="19">
        <v>80000</v>
      </c>
      <c r="Q51" s="20"/>
      <c r="R51" s="21"/>
      <c r="S51" s="19">
        <v>12800</v>
      </c>
      <c r="T51" s="20"/>
      <c r="U51" s="20"/>
      <c r="V51" s="21"/>
      <c r="W51" s="19">
        <f>P51-S51</f>
        <v>67200</v>
      </c>
      <c r="X51" s="22"/>
    </row>
    <row r="52" spans="1:24" s="1" customFormat="1" ht="12.75" customHeight="1">
      <c r="A52" s="16" t="s">
        <v>66</v>
      </c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2"/>
      <c r="M52" s="13"/>
      <c r="N52" s="17" t="s">
        <v>125</v>
      </c>
      <c r="O52" s="18"/>
      <c r="P52" s="19">
        <v>10000</v>
      </c>
      <c r="Q52" s="20"/>
      <c r="R52" s="21"/>
      <c r="S52" s="19">
        <v>1705.96</v>
      </c>
      <c r="T52" s="20"/>
      <c r="U52" s="20"/>
      <c r="V52" s="21"/>
      <c r="W52" s="19">
        <f>P52-S52</f>
        <v>8294.04</v>
      </c>
      <c r="X52" s="22"/>
    </row>
    <row r="53" spans="1:24" s="1" customFormat="1" ht="12.75" customHeight="1">
      <c r="A53" s="16" t="s">
        <v>68</v>
      </c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2"/>
      <c r="M53" s="13"/>
      <c r="N53" s="17" t="s">
        <v>131</v>
      </c>
      <c r="O53" s="18"/>
      <c r="P53" s="19">
        <v>1225300</v>
      </c>
      <c r="Q53" s="20"/>
      <c r="R53" s="21"/>
      <c r="S53" s="19">
        <v>0</v>
      </c>
      <c r="T53" s="20"/>
      <c r="U53" s="20"/>
      <c r="V53" s="21"/>
      <c r="W53" s="19">
        <f>P53-S53</f>
        <v>1225300</v>
      </c>
      <c r="X53" s="22"/>
    </row>
    <row r="54" spans="1:24" s="1" customFormat="1" ht="12.75" customHeight="1">
      <c r="A54" s="16" t="s">
        <v>70</v>
      </c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25" t="s">
        <v>8</v>
      </c>
      <c r="M54" s="25"/>
      <c r="N54" s="25" t="s">
        <v>80</v>
      </c>
      <c r="O54" s="25"/>
      <c r="P54" s="27">
        <v>235000</v>
      </c>
      <c r="Q54" s="27"/>
      <c r="R54" s="27"/>
      <c r="S54" s="27">
        <v>20377.26</v>
      </c>
      <c r="T54" s="27"/>
      <c r="U54" s="27"/>
      <c r="V54" s="27"/>
      <c r="W54" s="47">
        <f t="shared" si="1"/>
        <v>214622.74</v>
      </c>
      <c r="X54" s="47"/>
    </row>
    <row r="55" spans="1:24" s="1" customFormat="1" ht="12.75" customHeight="1">
      <c r="A55" s="16" t="s">
        <v>68</v>
      </c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25" t="s">
        <v>8</v>
      </c>
      <c r="M55" s="25"/>
      <c r="N55" s="25" t="s">
        <v>81</v>
      </c>
      <c r="O55" s="25"/>
      <c r="P55" s="27">
        <v>300000</v>
      </c>
      <c r="Q55" s="27"/>
      <c r="R55" s="27"/>
      <c r="S55" s="27">
        <v>0</v>
      </c>
      <c r="T55" s="27"/>
      <c r="U55" s="27"/>
      <c r="V55" s="27"/>
      <c r="W55" s="47">
        <f t="shared" si="1"/>
        <v>300000</v>
      </c>
      <c r="X55" s="47"/>
    </row>
    <row r="56" spans="1:24" s="1" customFormat="1" ht="12.75" customHeight="1">
      <c r="A56" s="16" t="s">
        <v>68</v>
      </c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23"/>
      <c r="M56" s="24"/>
      <c r="N56" s="17" t="s">
        <v>126</v>
      </c>
      <c r="O56" s="18"/>
      <c r="P56" s="19">
        <v>423000</v>
      </c>
      <c r="Q56" s="20"/>
      <c r="R56" s="21"/>
      <c r="S56" s="19">
        <v>0</v>
      </c>
      <c r="T56" s="20"/>
      <c r="U56" s="20"/>
      <c r="V56" s="21"/>
      <c r="W56" s="19">
        <f>P56-S56</f>
        <v>423000</v>
      </c>
      <c r="X56" s="22"/>
    </row>
    <row r="57" spans="1:24" s="1" customFormat="1" ht="12.75" customHeight="1">
      <c r="A57" s="16" t="s">
        <v>66</v>
      </c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2"/>
      <c r="M57" s="13"/>
      <c r="N57" s="17" t="s">
        <v>127</v>
      </c>
      <c r="O57" s="18"/>
      <c r="P57" s="19">
        <v>60000</v>
      </c>
      <c r="Q57" s="20"/>
      <c r="R57" s="21"/>
      <c r="S57" s="19">
        <v>0</v>
      </c>
      <c r="T57" s="20"/>
      <c r="U57" s="20"/>
      <c r="V57" s="21"/>
      <c r="W57" s="19">
        <f>P57-S57</f>
        <v>60000</v>
      </c>
      <c r="X57" s="22"/>
    </row>
    <row r="58" spans="1:24" s="1" customFormat="1" ht="12.75" customHeight="1">
      <c r="A58" s="16" t="s">
        <v>69</v>
      </c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2"/>
      <c r="M58" s="13"/>
      <c r="N58" s="17" t="s">
        <v>128</v>
      </c>
      <c r="O58" s="18"/>
      <c r="P58" s="19">
        <v>40000</v>
      </c>
      <c r="Q58" s="20"/>
      <c r="R58" s="21"/>
      <c r="S58" s="19">
        <v>0</v>
      </c>
      <c r="T58" s="20"/>
      <c r="U58" s="20"/>
      <c r="V58" s="21"/>
      <c r="W58" s="19">
        <f>P58-S58</f>
        <v>40000</v>
      </c>
      <c r="X58" s="22"/>
    </row>
    <row r="59" spans="1:24" s="1" customFormat="1" ht="12.75" customHeight="1">
      <c r="A59" s="16" t="s">
        <v>68</v>
      </c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25" t="s">
        <v>8</v>
      </c>
      <c r="M59" s="25"/>
      <c r="N59" s="25" t="s">
        <v>82</v>
      </c>
      <c r="O59" s="25"/>
      <c r="P59" s="27">
        <v>70000</v>
      </c>
      <c r="Q59" s="27"/>
      <c r="R59" s="27"/>
      <c r="S59" s="27">
        <v>0</v>
      </c>
      <c r="T59" s="27"/>
      <c r="U59" s="27"/>
      <c r="V59" s="27"/>
      <c r="W59" s="47">
        <f t="shared" si="1"/>
        <v>70000</v>
      </c>
      <c r="X59" s="47"/>
    </row>
    <row r="60" spans="1:24" s="1" customFormat="1" ht="12.75" customHeight="1">
      <c r="A60" s="16" t="s">
        <v>66</v>
      </c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23"/>
      <c r="M60" s="24"/>
      <c r="N60" s="17" t="s">
        <v>129</v>
      </c>
      <c r="O60" s="18"/>
      <c r="P60" s="19">
        <v>60000</v>
      </c>
      <c r="Q60" s="20"/>
      <c r="R60" s="21"/>
      <c r="S60" s="19">
        <v>0</v>
      </c>
      <c r="T60" s="20"/>
      <c r="U60" s="20"/>
      <c r="V60" s="21"/>
      <c r="W60" s="19">
        <f>P60-S60</f>
        <v>60000</v>
      </c>
      <c r="X60" s="22"/>
    </row>
    <row r="61" spans="1:24" s="1" customFormat="1" ht="12.75" customHeight="1">
      <c r="A61" s="16" t="s">
        <v>69</v>
      </c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23"/>
      <c r="M61" s="24"/>
      <c r="N61" s="17" t="s">
        <v>130</v>
      </c>
      <c r="O61" s="18"/>
      <c r="P61" s="19">
        <v>100000</v>
      </c>
      <c r="Q61" s="20"/>
      <c r="R61" s="21"/>
      <c r="S61" s="19">
        <v>0</v>
      </c>
      <c r="T61" s="20"/>
      <c r="U61" s="20"/>
      <c r="V61" s="21"/>
      <c r="W61" s="19">
        <f>P61-S61</f>
        <v>100000</v>
      </c>
      <c r="X61" s="22"/>
    </row>
    <row r="62" spans="1:24" s="1" customFormat="1" ht="20.25" customHeight="1">
      <c r="A62" s="16" t="s">
        <v>77</v>
      </c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25" t="s">
        <v>8</v>
      </c>
      <c r="M62" s="25"/>
      <c r="N62" s="25" t="s">
        <v>83</v>
      </c>
      <c r="O62" s="25"/>
      <c r="P62" s="27">
        <v>4882000</v>
      </c>
      <c r="Q62" s="27"/>
      <c r="R62" s="27"/>
      <c r="S62" s="27">
        <v>1462800</v>
      </c>
      <c r="T62" s="27"/>
      <c r="U62" s="27"/>
      <c r="V62" s="27"/>
      <c r="W62" s="47">
        <f t="shared" si="1"/>
        <v>3419200</v>
      </c>
      <c r="X62" s="47"/>
    </row>
    <row r="63" spans="1:24" s="1" customFormat="1" ht="21.75" customHeight="1">
      <c r="A63" s="16" t="s">
        <v>77</v>
      </c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25" t="s">
        <v>8</v>
      </c>
      <c r="M63" s="25"/>
      <c r="N63" s="25" t="s">
        <v>84</v>
      </c>
      <c r="O63" s="25"/>
      <c r="P63" s="27">
        <v>1700000</v>
      </c>
      <c r="Q63" s="27"/>
      <c r="R63" s="27"/>
      <c r="S63" s="27">
        <v>292876</v>
      </c>
      <c r="T63" s="27"/>
      <c r="U63" s="27"/>
      <c r="V63" s="27"/>
      <c r="W63" s="47">
        <f t="shared" si="1"/>
        <v>1407124</v>
      </c>
      <c r="X63" s="47"/>
    </row>
    <row r="64" spans="1:24" s="1" customFormat="1" ht="18" customHeight="1" thickBot="1">
      <c r="A64" s="16" t="s">
        <v>85</v>
      </c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25" t="s">
        <v>8</v>
      </c>
      <c r="M64" s="25"/>
      <c r="N64" s="25" t="s">
        <v>86</v>
      </c>
      <c r="O64" s="25"/>
      <c r="P64" s="27">
        <v>15968179.42</v>
      </c>
      <c r="Q64" s="27"/>
      <c r="R64" s="27"/>
      <c r="S64" s="27">
        <v>185750</v>
      </c>
      <c r="T64" s="27"/>
      <c r="U64" s="27"/>
      <c r="V64" s="27"/>
      <c r="W64" s="47">
        <f t="shared" si="1"/>
        <v>15782429.42</v>
      </c>
      <c r="X64" s="47"/>
    </row>
    <row r="65" spans="1:24" s="1" customFormat="1" ht="12.75">
      <c r="A65" s="51" t="s">
        <v>87</v>
      </c>
      <c r="B65" s="51"/>
      <c r="C65" s="51"/>
      <c r="D65" s="51"/>
      <c r="E65" s="51"/>
      <c r="F65" s="51"/>
      <c r="G65" s="51"/>
      <c r="H65" s="51"/>
      <c r="I65" s="51"/>
      <c r="J65" s="51"/>
      <c r="K65" s="51"/>
      <c r="L65" s="50" t="s">
        <v>88</v>
      </c>
      <c r="M65" s="50"/>
      <c r="N65" s="50" t="s">
        <v>32</v>
      </c>
      <c r="O65" s="50"/>
      <c r="P65" s="48">
        <f>P12-P33</f>
        <v>-3550309.3200000003</v>
      </c>
      <c r="Q65" s="48"/>
      <c r="R65" s="48"/>
      <c r="S65" s="48">
        <f>S12-S33</f>
        <v>8062066.57</v>
      </c>
      <c r="T65" s="48"/>
      <c r="U65" s="48"/>
      <c r="V65" s="48"/>
      <c r="W65" s="49" t="s">
        <v>32</v>
      </c>
      <c r="X65" s="49"/>
    </row>
    <row r="66" spans="1:24" s="1" customFormat="1" ht="12.75">
      <c r="A66" s="35" t="s">
        <v>8</v>
      </c>
      <c r="B66" s="35"/>
      <c r="C66" s="35"/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35"/>
      <c r="P66" s="35"/>
      <c r="Q66" s="35"/>
      <c r="R66" s="35"/>
      <c r="S66" s="35"/>
      <c r="T66" s="35"/>
      <c r="U66" s="35"/>
      <c r="V66" s="35"/>
      <c r="W66" s="35"/>
      <c r="X66" s="35"/>
    </row>
    <row r="67" spans="1:24" s="1" customFormat="1" ht="12.75">
      <c r="A67" s="33" t="s">
        <v>89</v>
      </c>
      <c r="B67" s="33"/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/>
    </row>
    <row r="68" spans="1:24" s="1" customFormat="1" ht="35.25" customHeight="1">
      <c r="A68" s="45" t="s">
        <v>18</v>
      </c>
      <c r="B68" s="45"/>
      <c r="C68" s="45"/>
      <c r="D68" s="45"/>
      <c r="E68" s="45"/>
      <c r="F68" s="45"/>
      <c r="G68" s="45"/>
      <c r="H68" s="45"/>
      <c r="I68" s="45"/>
      <c r="J68" s="45"/>
      <c r="K68" s="45"/>
      <c r="L68" s="45" t="s">
        <v>19</v>
      </c>
      <c r="M68" s="45"/>
      <c r="N68" s="45" t="s">
        <v>90</v>
      </c>
      <c r="O68" s="45"/>
      <c r="P68" s="34" t="s">
        <v>21</v>
      </c>
      <c r="Q68" s="34"/>
      <c r="R68" s="34"/>
      <c r="S68" s="34" t="s">
        <v>22</v>
      </c>
      <c r="T68" s="34"/>
      <c r="U68" s="34"/>
      <c r="V68" s="34"/>
      <c r="W68" s="46" t="s">
        <v>23</v>
      </c>
      <c r="X68" s="46"/>
    </row>
    <row r="69" spans="1:24" s="1" customFormat="1" ht="12.75">
      <c r="A69" s="42" t="s">
        <v>24</v>
      </c>
      <c r="B69" s="42"/>
      <c r="C69" s="42"/>
      <c r="D69" s="42"/>
      <c r="E69" s="42"/>
      <c r="F69" s="42"/>
      <c r="G69" s="42"/>
      <c r="H69" s="42"/>
      <c r="I69" s="42"/>
      <c r="J69" s="42"/>
      <c r="K69" s="42"/>
      <c r="L69" s="42" t="s">
        <v>25</v>
      </c>
      <c r="M69" s="42"/>
      <c r="N69" s="42" t="s">
        <v>26</v>
      </c>
      <c r="O69" s="42"/>
      <c r="P69" s="38" t="s">
        <v>27</v>
      </c>
      <c r="Q69" s="38"/>
      <c r="R69" s="38"/>
      <c r="S69" s="38" t="s">
        <v>28</v>
      </c>
      <c r="T69" s="38"/>
      <c r="U69" s="38"/>
      <c r="V69" s="38"/>
      <c r="W69" s="14" t="s">
        <v>29</v>
      </c>
      <c r="X69" s="14"/>
    </row>
    <row r="70" spans="1:24" s="1" customFormat="1" ht="12.75">
      <c r="A70" s="43" t="s">
        <v>91</v>
      </c>
      <c r="B70" s="43"/>
      <c r="C70" s="43"/>
      <c r="D70" s="43"/>
      <c r="E70" s="43"/>
      <c r="F70" s="43"/>
      <c r="G70" s="43"/>
      <c r="H70" s="43"/>
      <c r="I70" s="43"/>
      <c r="J70" s="43"/>
      <c r="K70" s="43"/>
      <c r="L70" s="44" t="s">
        <v>92</v>
      </c>
      <c r="M70" s="44"/>
      <c r="N70" s="44" t="s">
        <v>32</v>
      </c>
      <c r="O70" s="44"/>
      <c r="P70" s="52">
        <f>P77</f>
        <v>3550309.3200000003</v>
      </c>
      <c r="Q70" s="53"/>
      <c r="R70" s="53"/>
      <c r="S70" s="15">
        <f>S77</f>
        <v>-8062066.57</v>
      </c>
      <c r="T70" s="54"/>
      <c r="U70" s="54"/>
      <c r="V70" s="54"/>
      <c r="W70" s="55">
        <f>W77</f>
        <v>11612375.89</v>
      </c>
      <c r="X70" s="56"/>
    </row>
    <row r="71" spans="1:24" s="1" customFormat="1" ht="12.75">
      <c r="A71" s="59" t="s">
        <v>93</v>
      </c>
      <c r="B71" s="59"/>
      <c r="C71" s="59"/>
      <c r="D71" s="59"/>
      <c r="E71" s="59"/>
      <c r="F71" s="59"/>
      <c r="G71" s="59"/>
      <c r="H71" s="59"/>
      <c r="I71" s="59"/>
      <c r="J71" s="59"/>
      <c r="K71" s="59"/>
      <c r="L71" s="64" t="s">
        <v>8</v>
      </c>
      <c r="M71" s="64"/>
      <c r="N71" s="64" t="s">
        <v>8</v>
      </c>
      <c r="O71" s="64"/>
      <c r="P71" s="67" t="s">
        <v>8</v>
      </c>
      <c r="Q71" s="67"/>
      <c r="R71" s="67"/>
      <c r="S71" s="66" t="s">
        <v>8</v>
      </c>
      <c r="T71" s="66"/>
      <c r="U71" s="66"/>
      <c r="V71" s="66"/>
      <c r="W71" s="63" t="s">
        <v>8</v>
      </c>
      <c r="X71" s="63"/>
    </row>
    <row r="72" spans="1:24" s="1" customFormat="1" ht="12.75">
      <c r="A72" s="30" t="s">
        <v>94</v>
      </c>
      <c r="B72" s="30"/>
      <c r="C72" s="30"/>
      <c r="D72" s="30"/>
      <c r="E72" s="30"/>
      <c r="F72" s="30"/>
      <c r="G72" s="30"/>
      <c r="H72" s="30"/>
      <c r="I72" s="30"/>
      <c r="J72" s="30"/>
      <c r="K72" s="30"/>
      <c r="L72" s="60" t="s">
        <v>95</v>
      </c>
      <c r="M72" s="60"/>
      <c r="N72" s="29" t="s">
        <v>32</v>
      </c>
      <c r="O72" s="29"/>
      <c r="P72" s="61" t="s">
        <v>37</v>
      </c>
      <c r="Q72" s="61"/>
      <c r="R72" s="61"/>
      <c r="S72" s="57" t="s">
        <v>37</v>
      </c>
      <c r="T72" s="57"/>
      <c r="U72" s="57"/>
      <c r="V72" s="57"/>
      <c r="W72" s="58" t="s">
        <v>37</v>
      </c>
      <c r="X72" s="58"/>
    </row>
    <row r="73" spans="1:24" s="1" customFormat="1" ht="12.75">
      <c r="A73" s="16" t="s">
        <v>8</v>
      </c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25" t="s">
        <v>8</v>
      </c>
      <c r="M73" s="25"/>
      <c r="N73" s="25" t="s">
        <v>8</v>
      </c>
      <c r="O73" s="25"/>
      <c r="P73" s="65" t="s">
        <v>37</v>
      </c>
      <c r="Q73" s="65"/>
      <c r="R73" s="65"/>
      <c r="S73" s="62" t="s">
        <v>37</v>
      </c>
      <c r="T73" s="62"/>
      <c r="U73" s="62"/>
      <c r="V73" s="62"/>
      <c r="W73" s="24" t="s">
        <v>37</v>
      </c>
      <c r="X73" s="24"/>
    </row>
    <row r="74" spans="1:24" s="1" customFormat="1" ht="12.75">
      <c r="A74" s="62" t="s">
        <v>8</v>
      </c>
      <c r="B74" s="62"/>
      <c r="C74" s="62"/>
      <c r="D74" s="62"/>
      <c r="E74" s="62"/>
      <c r="F74" s="62"/>
      <c r="G74" s="62"/>
      <c r="H74" s="62"/>
      <c r="I74" s="62"/>
      <c r="J74" s="62"/>
      <c r="K74" s="62"/>
      <c r="L74" s="62"/>
      <c r="M74" s="62"/>
      <c r="N74" s="62"/>
      <c r="O74" s="62"/>
      <c r="P74" s="62"/>
      <c r="Q74" s="62"/>
      <c r="R74" s="62"/>
      <c r="S74" s="62"/>
      <c r="T74" s="62"/>
      <c r="U74" s="62"/>
      <c r="V74" s="62"/>
      <c r="W74" s="62"/>
      <c r="X74" s="62"/>
    </row>
    <row r="75" spans="1:24" s="1" customFormat="1" ht="12.75">
      <c r="A75" s="16" t="s">
        <v>96</v>
      </c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64" t="s">
        <v>97</v>
      </c>
      <c r="M75" s="64"/>
      <c r="N75" s="64" t="s">
        <v>32</v>
      </c>
      <c r="O75" s="64"/>
      <c r="P75" s="67" t="s">
        <v>37</v>
      </c>
      <c r="Q75" s="67"/>
      <c r="R75" s="67"/>
      <c r="S75" s="62" t="s">
        <v>37</v>
      </c>
      <c r="T75" s="62"/>
      <c r="U75" s="62"/>
      <c r="V75" s="62"/>
      <c r="W75" s="63" t="s">
        <v>37</v>
      </c>
      <c r="X75" s="63"/>
    </row>
    <row r="76" spans="1:24" s="1" customFormat="1" ht="12.75">
      <c r="A76" s="16" t="s">
        <v>8</v>
      </c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25" t="s">
        <v>8</v>
      </c>
      <c r="M76" s="25"/>
      <c r="N76" s="25" t="s">
        <v>8</v>
      </c>
      <c r="O76" s="25"/>
      <c r="P76" s="65" t="s">
        <v>37</v>
      </c>
      <c r="Q76" s="65"/>
      <c r="R76" s="65"/>
      <c r="S76" s="62" t="s">
        <v>37</v>
      </c>
      <c r="T76" s="62"/>
      <c r="U76" s="62"/>
      <c r="V76" s="62"/>
      <c r="W76" s="24" t="s">
        <v>37</v>
      </c>
      <c r="X76" s="24"/>
    </row>
    <row r="77" spans="1:24" s="1" customFormat="1" ht="12.75">
      <c r="A77" s="16" t="s">
        <v>98</v>
      </c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25" t="s">
        <v>99</v>
      </c>
      <c r="M77" s="25"/>
      <c r="N77" s="25" t="s">
        <v>100</v>
      </c>
      <c r="O77" s="25"/>
      <c r="P77" s="21">
        <f>P78+P79</f>
        <v>3550309.3200000003</v>
      </c>
      <c r="Q77" s="65"/>
      <c r="R77" s="65"/>
      <c r="S77" s="27">
        <f>S78+S79</f>
        <v>-8062066.57</v>
      </c>
      <c r="T77" s="62"/>
      <c r="U77" s="62"/>
      <c r="V77" s="62"/>
      <c r="W77" s="22">
        <f>P77-S77</f>
        <v>11612375.89</v>
      </c>
      <c r="X77" s="24"/>
    </row>
    <row r="78" spans="1:24" s="1" customFormat="1" ht="12.75">
      <c r="A78" s="16" t="s">
        <v>101</v>
      </c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25" t="s">
        <v>102</v>
      </c>
      <c r="M78" s="25"/>
      <c r="N78" s="25" t="s">
        <v>103</v>
      </c>
      <c r="O78" s="25"/>
      <c r="P78" s="21">
        <f>-P12</f>
        <v>-29106941.42</v>
      </c>
      <c r="Q78" s="65"/>
      <c r="R78" s="65"/>
      <c r="S78" s="27">
        <f>-S12</f>
        <v>-12050336.91</v>
      </c>
      <c r="T78" s="62"/>
      <c r="U78" s="62"/>
      <c r="V78" s="62"/>
      <c r="W78" s="24" t="s">
        <v>32</v>
      </c>
      <c r="X78" s="24"/>
    </row>
    <row r="79" spans="1:24" s="1" customFormat="1" ht="12.75">
      <c r="A79" s="16" t="s">
        <v>104</v>
      </c>
      <c r="B79" s="16"/>
      <c r="C79" s="16"/>
      <c r="D79" s="16"/>
      <c r="E79" s="16"/>
      <c r="F79" s="16"/>
      <c r="G79" s="16"/>
      <c r="H79" s="16"/>
      <c r="I79" s="16"/>
      <c r="J79" s="16"/>
      <c r="K79" s="16"/>
      <c r="L79" s="25" t="s">
        <v>105</v>
      </c>
      <c r="M79" s="25"/>
      <c r="N79" s="25" t="s">
        <v>106</v>
      </c>
      <c r="O79" s="25"/>
      <c r="P79" s="21">
        <f>P33</f>
        <v>32657250.740000002</v>
      </c>
      <c r="Q79" s="65"/>
      <c r="R79" s="65"/>
      <c r="S79" s="27">
        <f>S33</f>
        <v>3988270.34</v>
      </c>
      <c r="T79" s="62"/>
      <c r="U79" s="62"/>
      <c r="V79" s="62"/>
      <c r="W79" s="24" t="s">
        <v>32</v>
      </c>
      <c r="X79" s="24"/>
    </row>
    <row r="81" spans="1:15" ht="12.75">
      <c r="A81" s="1" t="s">
        <v>116</v>
      </c>
      <c r="H81" s="68"/>
      <c r="I81" s="68"/>
      <c r="J81" s="68"/>
      <c r="K81" s="68"/>
      <c r="L81" s="68"/>
      <c r="O81" s="8" t="s">
        <v>117</v>
      </c>
    </row>
    <row r="82" spans="10:11" ht="12.75">
      <c r="J82" s="9" t="s">
        <v>113</v>
      </c>
      <c r="K82" s="9"/>
    </row>
    <row r="83" spans="10:11" ht="12.75">
      <c r="J83" s="9"/>
      <c r="K83" s="9"/>
    </row>
    <row r="84" spans="1:15" ht="12.75">
      <c r="A84" s="1" t="s">
        <v>110</v>
      </c>
      <c r="H84" s="68"/>
      <c r="I84" s="68"/>
      <c r="J84" s="68"/>
      <c r="K84" s="68"/>
      <c r="L84" s="68"/>
      <c r="O84" s="8" t="s">
        <v>112</v>
      </c>
    </row>
    <row r="85" spans="8:15" ht="12.75">
      <c r="H85" s="10"/>
      <c r="I85" s="10"/>
      <c r="J85" s="9" t="s">
        <v>113</v>
      </c>
      <c r="K85" s="9"/>
      <c r="L85" s="10"/>
      <c r="O85" s="11"/>
    </row>
    <row r="87" spans="1:15" ht="12.75">
      <c r="A87" s="1" t="s">
        <v>111</v>
      </c>
      <c r="E87" s="8" t="s">
        <v>140</v>
      </c>
      <c r="F87" s="8"/>
      <c r="H87" s="68"/>
      <c r="I87" s="68"/>
      <c r="J87" s="68"/>
      <c r="K87" s="68"/>
      <c r="L87" s="68"/>
      <c r="O87" s="8" t="s">
        <v>139</v>
      </c>
    </row>
    <row r="88" spans="10:11" ht="12.75">
      <c r="J88" s="9" t="s">
        <v>113</v>
      </c>
      <c r="K88" s="9"/>
    </row>
    <row r="89" spans="1:3" ht="12.75">
      <c r="A89" s="8" t="s">
        <v>138</v>
      </c>
      <c r="B89" s="8"/>
      <c r="C89" s="8"/>
    </row>
  </sheetData>
  <sheetProtection/>
  <mergeCells count="409">
    <mergeCell ref="P26:R26"/>
    <mergeCell ref="W26:X26"/>
    <mergeCell ref="A16:K16"/>
    <mergeCell ref="L16:M16"/>
    <mergeCell ref="N16:O16"/>
    <mergeCell ref="P16:R16"/>
    <mergeCell ref="S16:V16"/>
    <mergeCell ref="W16:X16"/>
    <mergeCell ref="A17:K17"/>
    <mergeCell ref="L17:M17"/>
    <mergeCell ref="A26:K26"/>
    <mergeCell ref="H87:L87"/>
    <mergeCell ref="H84:L84"/>
    <mergeCell ref="H81:L81"/>
    <mergeCell ref="A76:K76"/>
    <mergeCell ref="L76:M76"/>
    <mergeCell ref="A79:K79"/>
    <mergeCell ref="L79:M79"/>
    <mergeCell ref="A77:K77"/>
    <mergeCell ref="L77:M77"/>
    <mergeCell ref="N76:O76"/>
    <mergeCell ref="S76:V76"/>
    <mergeCell ref="W76:X76"/>
    <mergeCell ref="P76:R76"/>
    <mergeCell ref="W73:X73"/>
    <mergeCell ref="A74:X74"/>
    <mergeCell ref="A27:K27"/>
    <mergeCell ref="L27:M27"/>
    <mergeCell ref="N27:O27"/>
    <mergeCell ref="P27:R27"/>
    <mergeCell ref="S73:V73"/>
    <mergeCell ref="A69:K69"/>
    <mergeCell ref="L69:M69"/>
    <mergeCell ref="W71:X71"/>
    <mergeCell ref="N17:O17"/>
    <mergeCell ref="P17:R17"/>
    <mergeCell ref="S17:V17"/>
    <mergeCell ref="W17:X17"/>
    <mergeCell ref="N79:O79"/>
    <mergeCell ref="P79:R79"/>
    <mergeCell ref="N78:O78"/>
    <mergeCell ref="P78:R78"/>
    <mergeCell ref="S77:V77"/>
    <mergeCell ref="W77:X77"/>
    <mergeCell ref="S79:V79"/>
    <mergeCell ref="W79:X79"/>
    <mergeCell ref="S78:V78"/>
    <mergeCell ref="W78:X78"/>
    <mergeCell ref="N77:O77"/>
    <mergeCell ref="P77:R77"/>
    <mergeCell ref="A78:K78"/>
    <mergeCell ref="L78:M78"/>
    <mergeCell ref="A75:K75"/>
    <mergeCell ref="L75:M75"/>
    <mergeCell ref="N75:O75"/>
    <mergeCell ref="P75:R75"/>
    <mergeCell ref="S75:V75"/>
    <mergeCell ref="W75:X75"/>
    <mergeCell ref="A73:K73"/>
    <mergeCell ref="L71:M71"/>
    <mergeCell ref="N71:O71"/>
    <mergeCell ref="L73:M73"/>
    <mergeCell ref="N73:O73"/>
    <mergeCell ref="P73:R73"/>
    <mergeCell ref="S71:V71"/>
    <mergeCell ref="P71:R71"/>
    <mergeCell ref="A72:K72"/>
    <mergeCell ref="L72:M72"/>
    <mergeCell ref="N72:O72"/>
    <mergeCell ref="P72:R72"/>
    <mergeCell ref="S72:V72"/>
    <mergeCell ref="W72:X72"/>
    <mergeCell ref="A71:K71"/>
    <mergeCell ref="S68:V68"/>
    <mergeCell ref="W68:X68"/>
    <mergeCell ref="S69:V69"/>
    <mergeCell ref="W69:X69"/>
    <mergeCell ref="A70:K70"/>
    <mergeCell ref="L70:M70"/>
    <mergeCell ref="N70:O70"/>
    <mergeCell ref="P70:R70"/>
    <mergeCell ref="S70:V70"/>
    <mergeCell ref="W70:X70"/>
    <mergeCell ref="N64:O64"/>
    <mergeCell ref="P64:R64"/>
    <mergeCell ref="N69:O69"/>
    <mergeCell ref="P69:R69"/>
    <mergeCell ref="A66:X66"/>
    <mergeCell ref="A67:X67"/>
    <mergeCell ref="A68:K68"/>
    <mergeCell ref="L68:M68"/>
    <mergeCell ref="N68:O68"/>
    <mergeCell ref="P68:R68"/>
    <mergeCell ref="S64:V64"/>
    <mergeCell ref="L65:M65"/>
    <mergeCell ref="W64:X64"/>
    <mergeCell ref="S65:V65"/>
    <mergeCell ref="W65:X65"/>
    <mergeCell ref="A63:K63"/>
    <mergeCell ref="L63:M63"/>
    <mergeCell ref="N65:O65"/>
    <mergeCell ref="P65:R65"/>
    <mergeCell ref="A64:K64"/>
    <mergeCell ref="L64:M64"/>
    <mergeCell ref="A65:K65"/>
    <mergeCell ref="S62:V62"/>
    <mergeCell ref="W62:X62"/>
    <mergeCell ref="N63:O63"/>
    <mergeCell ref="P63:R63"/>
    <mergeCell ref="S63:V63"/>
    <mergeCell ref="W63:X63"/>
    <mergeCell ref="A62:K62"/>
    <mergeCell ref="L62:M62"/>
    <mergeCell ref="N62:O62"/>
    <mergeCell ref="P62:R62"/>
    <mergeCell ref="A59:K59"/>
    <mergeCell ref="L59:M59"/>
    <mergeCell ref="N59:O59"/>
    <mergeCell ref="P59:R59"/>
    <mergeCell ref="S59:V59"/>
    <mergeCell ref="W59:X59"/>
    <mergeCell ref="S55:V55"/>
    <mergeCell ref="W55:X55"/>
    <mergeCell ref="S56:V56"/>
    <mergeCell ref="W56:X56"/>
    <mergeCell ref="W57:X57"/>
    <mergeCell ref="W58:X58"/>
    <mergeCell ref="A54:K54"/>
    <mergeCell ref="L54:M54"/>
    <mergeCell ref="A55:K55"/>
    <mergeCell ref="L55:M55"/>
    <mergeCell ref="N55:O55"/>
    <mergeCell ref="P55:R55"/>
    <mergeCell ref="N54:O54"/>
    <mergeCell ref="P54:R54"/>
    <mergeCell ref="S54:V54"/>
    <mergeCell ref="W54:X54"/>
    <mergeCell ref="S50:V50"/>
    <mergeCell ref="W50:X50"/>
    <mergeCell ref="W52:X52"/>
    <mergeCell ref="W53:X53"/>
    <mergeCell ref="S52:V52"/>
    <mergeCell ref="A50:K50"/>
    <mergeCell ref="L50:M50"/>
    <mergeCell ref="N50:O50"/>
    <mergeCell ref="P50:R50"/>
    <mergeCell ref="S49:V49"/>
    <mergeCell ref="W49:X49"/>
    <mergeCell ref="A49:K49"/>
    <mergeCell ref="L49:M49"/>
    <mergeCell ref="N49:O49"/>
    <mergeCell ref="P49:R49"/>
    <mergeCell ref="S48:V48"/>
    <mergeCell ref="W48:X48"/>
    <mergeCell ref="A48:K48"/>
    <mergeCell ref="L48:M48"/>
    <mergeCell ref="N48:O48"/>
    <mergeCell ref="P48:R48"/>
    <mergeCell ref="A47:K47"/>
    <mergeCell ref="L47:M47"/>
    <mergeCell ref="N47:O47"/>
    <mergeCell ref="P47:R47"/>
    <mergeCell ref="A46:K46"/>
    <mergeCell ref="L46:M46"/>
    <mergeCell ref="N46:O46"/>
    <mergeCell ref="P46:R46"/>
    <mergeCell ref="A45:K45"/>
    <mergeCell ref="L45:M45"/>
    <mergeCell ref="N45:O45"/>
    <mergeCell ref="P45:R45"/>
    <mergeCell ref="S47:V47"/>
    <mergeCell ref="W47:X47"/>
    <mergeCell ref="S45:V45"/>
    <mergeCell ref="W45:X45"/>
    <mergeCell ref="S46:V46"/>
    <mergeCell ref="W46:X46"/>
    <mergeCell ref="S43:V43"/>
    <mergeCell ref="W43:X43"/>
    <mergeCell ref="N43:O43"/>
    <mergeCell ref="P43:R43"/>
    <mergeCell ref="S44:V44"/>
    <mergeCell ref="A44:K44"/>
    <mergeCell ref="L44:M44"/>
    <mergeCell ref="W44:X44"/>
    <mergeCell ref="N44:O44"/>
    <mergeCell ref="P44:R44"/>
    <mergeCell ref="S42:V42"/>
    <mergeCell ref="W42:X42"/>
    <mergeCell ref="N42:O42"/>
    <mergeCell ref="P42:R42"/>
    <mergeCell ref="W39:X39"/>
    <mergeCell ref="S38:V38"/>
    <mergeCell ref="A39:K39"/>
    <mergeCell ref="L39:M39"/>
    <mergeCell ref="P39:R39"/>
    <mergeCell ref="P37:R37"/>
    <mergeCell ref="W38:X38"/>
    <mergeCell ref="W35:X35"/>
    <mergeCell ref="S35:V35"/>
    <mergeCell ref="S36:V36"/>
    <mergeCell ref="W36:X36"/>
    <mergeCell ref="S37:V37"/>
    <mergeCell ref="W37:X37"/>
    <mergeCell ref="A34:K34"/>
    <mergeCell ref="L34:M34"/>
    <mergeCell ref="N34:O34"/>
    <mergeCell ref="P34:R34"/>
    <mergeCell ref="A35:K35"/>
    <mergeCell ref="L35:M35"/>
    <mergeCell ref="N35:O35"/>
    <mergeCell ref="P35:R35"/>
    <mergeCell ref="S32:V32"/>
    <mergeCell ref="W32:X32"/>
    <mergeCell ref="S34:V34"/>
    <mergeCell ref="W34:X34"/>
    <mergeCell ref="S33:V33"/>
    <mergeCell ref="W33:X33"/>
    <mergeCell ref="A33:K33"/>
    <mergeCell ref="L33:M33"/>
    <mergeCell ref="N33:O33"/>
    <mergeCell ref="P33:R33"/>
    <mergeCell ref="N32:O32"/>
    <mergeCell ref="P32:R32"/>
    <mergeCell ref="A32:K32"/>
    <mergeCell ref="L32:M32"/>
    <mergeCell ref="W22:X22"/>
    <mergeCell ref="A23:K23"/>
    <mergeCell ref="L23:M23"/>
    <mergeCell ref="N23:O23"/>
    <mergeCell ref="P23:R23"/>
    <mergeCell ref="S23:V23"/>
    <mergeCell ref="W23:X23"/>
    <mergeCell ref="A22:K22"/>
    <mergeCell ref="L22:M22"/>
    <mergeCell ref="N22:O22"/>
    <mergeCell ref="W31:X31"/>
    <mergeCell ref="A31:K31"/>
    <mergeCell ref="L31:M31"/>
    <mergeCell ref="N31:O31"/>
    <mergeCell ref="P31:R31"/>
    <mergeCell ref="A25:K25"/>
    <mergeCell ref="L25:M25"/>
    <mergeCell ref="N25:O25"/>
    <mergeCell ref="P25:R25"/>
    <mergeCell ref="A28:K28"/>
    <mergeCell ref="L28:M28"/>
    <mergeCell ref="N28:O28"/>
    <mergeCell ref="P28:R28"/>
    <mergeCell ref="A19:K19"/>
    <mergeCell ref="L19:M19"/>
    <mergeCell ref="N19:O19"/>
    <mergeCell ref="P19:R19"/>
    <mergeCell ref="S19:V19"/>
    <mergeCell ref="W19:X19"/>
    <mergeCell ref="S15:V15"/>
    <mergeCell ref="W15:X15"/>
    <mergeCell ref="S18:V18"/>
    <mergeCell ref="W18:X18"/>
    <mergeCell ref="A15:K15"/>
    <mergeCell ref="L15:M15"/>
    <mergeCell ref="N15:O15"/>
    <mergeCell ref="P15:R15"/>
    <mergeCell ref="A18:K18"/>
    <mergeCell ref="L18:M18"/>
    <mergeCell ref="N18:O18"/>
    <mergeCell ref="P18:R18"/>
    <mergeCell ref="S14:V14"/>
    <mergeCell ref="W14:X14"/>
    <mergeCell ref="A14:K14"/>
    <mergeCell ref="L14:M14"/>
    <mergeCell ref="N14:O14"/>
    <mergeCell ref="P14:R14"/>
    <mergeCell ref="S13:V13"/>
    <mergeCell ref="W13:X13"/>
    <mergeCell ref="S12:V12"/>
    <mergeCell ref="A13:K13"/>
    <mergeCell ref="L13:M13"/>
    <mergeCell ref="N13:O13"/>
    <mergeCell ref="P13:R13"/>
    <mergeCell ref="N12:O12"/>
    <mergeCell ref="P12:R12"/>
    <mergeCell ref="P10:R10"/>
    <mergeCell ref="W10:X10"/>
    <mergeCell ref="S11:V11"/>
    <mergeCell ref="W11:X11"/>
    <mergeCell ref="A9:X9"/>
    <mergeCell ref="W12:X12"/>
    <mergeCell ref="A11:K11"/>
    <mergeCell ref="L11:M11"/>
    <mergeCell ref="N11:O11"/>
    <mergeCell ref="A12:K12"/>
    <mergeCell ref="L12:M12"/>
    <mergeCell ref="A10:K10"/>
    <mergeCell ref="L10:M10"/>
    <mergeCell ref="N10:O10"/>
    <mergeCell ref="B7:W7"/>
    <mergeCell ref="A8:D8"/>
    <mergeCell ref="E8:S8"/>
    <mergeCell ref="T8:W8"/>
    <mergeCell ref="A1:W1"/>
    <mergeCell ref="A2:W2"/>
    <mergeCell ref="A3:U3"/>
    <mergeCell ref="V3:W3"/>
    <mergeCell ref="A24:K24"/>
    <mergeCell ref="A4:E5"/>
    <mergeCell ref="F4:T5"/>
    <mergeCell ref="U4:W4"/>
    <mergeCell ref="U5:W5"/>
    <mergeCell ref="A6:F6"/>
    <mergeCell ref="G6:T6"/>
    <mergeCell ref="P11:R11"/>
    <mergeCell ref="S10:V10"/>
    <mergeCell ref="U6:W6"/>
    <mergeCell ref="A36:K36"/>
    <mergeCell ref="L36:M36"/>
    <mergeCell ref="A37:K37"/>
    <mergeCell ref="L37:M37"/>
    <mergeCell ref="N36:O36"/>
    <mergeCell ref="P36:R36"/>
    <mergeCell ref="N37:O37"/>
    <mergeCell ref="P20:R20"/>
    <mergeCell ref="N21:O21"/>
    <mergeCell ref="P21:R21"/>
    <mergeCell ref="N20:O20"/>
    <mergeCell ref="A29:X29"/>
    <mergeCell ref="A30:X30"/>
    <mergeCell ref="S31:V31"/>
    <mergeCell ref="S20:V20"/>
    <mergeCell ref="W28:X28"/>
    <mergeCell ref="S24:V24"/>
    <mergeCell ref="W24:X24"/>
    <mergeCell ref="S25:V25"/>
    <mergeCell ref="W25:X25"/>
    <mergeCell ref="S27:V27"/>
    <mergeCell ref="W27:X27"/>
    <mergeCell ref="W20:X20"/>
    <mergeCell ref="W21:X21"/>
    <mergeCell ref="A20:K20"/>
    <mergeCell ref="L20:M20"/>
    <mergeCell ref="A21:K21"/>
    <mergeCell ref="L21:M21"/>
    <mergeCell ref="S21:V21"/>
    <mergeCell ref="S28:V28"/>
    <mergeCell ref="L24:M24"/>
    <mergeCell ref="N24:O24"/>
    <mergeCell ref="P24:R24"/>
    <mergeCell ref="S22:V22"/>
    <mergeCell ref="P22:R22"/>
    <mergeCell ref="S26:V26"/>
    <mergeCell ref="L26:M26"/>
    <mergeCell ref="N26:O26"/>
    <mergeCell ref="S40:V40"/>
    <mergeCell ref="A38:K38"/>
    <mergeCell ref="L38:M38"/>
    <mergeCell ref="N38:O38"/>
    <mergeCell ref="P38:R38"/>
    <mergeCell ref="N39:O39"/>
    <mergeCell ref="S39:V39"/>
    <mergeCell ref="A40:K40"/>
    <mergeCell ref="N40:O40"/>
    <mergeCell ref="P40:R40"/>
    <mergeCell ref="W40:X40"/>
    <mergeCell ref="A51:K51"/>
    <mergeCell ref="L51:M51"/>
    <mergeCell ref="N51:O51"/>
    <mergeCell ref="P51:R51"/>
    <mergeCell ref="S51:V51"/>
    <mergeCell ref="W51:X51"/>
    <mergeCell ref="S41:V41"/>
    <mergeCell ref="W41:X41"/>
    <mergeCell ref="A41:K41"/>
    <mergeCell ref="A52:K52"/>
    <mergeCell ref="N52:O52"/>
    <mergeCell ref="P52:R52"/>
    <mergeCell ref="L41:M41"/>
    <mergeCell ref="N41:O41"/>
    <mergeCell ref="P41:R41"/>
    <mergeCell ref="A42:K42"/>
    <mergeCell ref="L42:M42"/>
    <mergeCell ref="A43:K43"/>
    <mergeCell ref="L43:M43"/>
    <mergeCell ref="A56:K56"/>
    <mergeCell ref="L56:M56"/>
    <mergeCell ref="N56:O56"/>
    <mergeCell ref="P56:R56"/>
    <mergeCell ref="A57:K57"/>
    <mergeCell ref="N57:O57"/>
    <mergeCell ref="P57:R57"/>
    <mergeCell ref="S57:V57"/>
    <mergeCell ref="A58:K58"/>
    <mergeCell ref="N58:O58"/>
    <mergeCell ref="P58:R58"/>
    <mergeCell ref="S58:V58"/>
    <mergeCell ref="A60:K60"/>
    <mergeCell ref="A61:K61"/>
    <mergeCell ref="L60:M60"/>
    <mergeCell ref="L61:M61"/>
    <mergeCell ref="N60:O60"/>
    <mergeCell ref="N61:O61"/>
    <mergeCell ref="P60:R60"/>
    <mergeCell ref="P61:R61"/>
    <mergeCell ref="S60:V60"/>
    <mergeCell ref="S61:V61"/>
    <mergeCell ref="W60:X60"/>
    <mergeCell ref="W61:X61"/>
    <mergeCell ref="A53:K53"/>
    <mergeCell ref="N53:O53"/>
    <mergeCell ref="P53:R53"/>
    <mergeCell ref="S53:V53"/>
  </mergeCells>
  <printOptions/>
  <pageMargins left="0.3937007874015748" right="0" top="0.3937007874015748" bottom="0" header="0.5118110236220472" footer="0.5118110236220472"/>
  <pageSetup horizontalDpi="600" verticalDpi="6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Оля</dc:creator>
  <cp:keywords/>
  <dc:description/>
  <cp:lastModifiedBy>User</cp:lastModifiedBy>
  <cp:lastPrinted>2013-03-05T05:47:28Z</cp:lastPrinted>
  <dcterms:created xsi:type="dcterms:W3CDTF">2012-08-01T11:55:17Z</dcterms:created>
  <dcterms:modified xsi:type="dcterms:W3CDTF">2013-03-05T05:47:29Z</dcterms:modified>
  <cp:category/>
  <cp:version/>
  <cp:contentType/>
  <cp:contentStatus/>
</cp:coreProperties>
</file>