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4"/>
  </bookViews>
  <sheets>
    <sheet name="приложение № 1" sheetId="1" r:id="rId1"/>
    <sheet name="приложение № 2" sheetId="2" r:id="rId2"/>
    <sheet name="приложение № 3" sheetId="3" r:id="rId3"/>
    <sheet name="приложение № 4" sheetId="4" r:id="rId4"/>
    <sheet name="Приложение №5" sheetId="5" r:id="rId5"/>
  </sheets>
  <externalReferences>
    <externalReference r:id="rId8"/>
  </externalReferences>
  <definedNames>
    <definedName name="_xlnm.Print_Area" localSheetId="1">'приложение № 2'!$A$1:$G$25</definedName>
    <definedName name="_xlnm.Print_Area" localSheetId="2">'приложение № 3'!$A$1:$L$21</definedName>
  </definedNames>
  <calcPr fullCalcOnLoad="1"/>
</workbook>
</file>

<file path=xl/sharedStrings.xml><?xml version="1.0" encoding="utf-8"?>
<sst xmlns="http://schemas.openxmlformats.org/spreadsheetml/2006/main" count="383" uniqueCount="167">
  <si>
    <t>Сведения</t>
  </si>
  <si>
    <t>о показателях (индикаторах) муниципальной Программы</t>
  </si>
  <si>
    <t>№</t>
  </si>
  <si>
    <t>Наименование показателя (индикатора)</t>
  </si>
  <si>
    <t>Единица измерения</t>
  </si>
  <si>
    <t>Значение показателя</t>
  </si>
  <si>
    <t>Чел/часы</t>
  </si>
  <si>
    <t>Номер и наименование основного мероприятия</t>
  </si>
  <si>
    <t>Ответственный исполнитель</t>
  </si>
  <si>
    <t>Срок</t>
  </si>
  <si>
    <t>Основные направления реализации</t>
  </si>
  <si>
    <t>начала реализации</t>
  </si>
  <si>
    <t>окончания реализации</t>
  </si>
  <si>
    <t>Улучшение благоустройства придомовых территорий многоквартирных домов, создание благоприятных и комфортных условий для проживания граждан</t>
  </si>
  <si>
    <t>Ожидаемый непосредственный результат (краткое описание)</t>
  </si>
  <si>
    <t>Перечень</t>
  </si>
  <si>
    <t>основных мероприятий муниципальной программы</t>
  </si>
  <si>
    <t>Наименование</t>
  </si>
  <si>
    <t>Источник финансирования</t>
  </si>
  <si>
    <t>Код бюджетной классификации</t>
  </si>
  <si>
    <t>Объемы бюджетных ассигнований, (тыс. рублей)</t>
  </si>
  <si>
    <t>ГРБС</t>
  </si>
  <si>
    <t>ЦСР</t>
  </si>
  <si>
    <t>ВР</t>
  </si>
  <si>
    <t>Рз
Пр</t>
  </si>
  <si>
    <t>Всего, в том числе:</t>
  </si>
  <si>
    <t>Ответственный исполнитель, соисполнитель, муниципальный заказчик-координатор, участник</t>
  </si>
  <si>
    <t>всего</t>
  </si>
  <si>
    <t>федеральный бюджет</t>
  </si>
  <si>
    <t>бюджет автономного округа</t>
  </si>
  <si>
    <t>иные источники</t>
  </si>
  <si>
    <t>Наименование контрольного события Программы</t>
  </si>
  <si>
    <t>Статус</t>
  </si>
  <si>
    <t>Окончательная приемка работ</t>
  </si>
  <si>
    <t>Срок наступления контрольного события (дата)</t>
  </si>
  <si>
    <t>I квартал</t>
  </si>
  <si>
    <t>II квартал</t>
  </si>
  <si>
    <t>III квартал</t>
  </si>
  <si>
    <t>IV квартал</t>
  </si>
  <si>
    <t>Контрольное событие № 2:</t>
  </si>
  <si>
    <t>сентябрь</t>
  </si>
  <si>
    <t>Кол-во реализованных проектов "Народный бюджет"</t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</si>
  <si>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Основное мероприятие: Повышение уровня благоустройства территорий общего пользования.</t>
    </r>
  </si>
  <si>
    <t xml:space="preserve">Контрольное событие № 1:
</t>
  </si>
  <si>
    <t>Реализация проектов "Народный бюджет"</t>
  </si>
  <si>
    <t>Повышение эффективности бюджетных расходов за счет вовлечения населения в процессы принятия решений на местном уровне. Активное участие населения муниципальных образований Нефтеюганского района в выявлении и определении степени приоритетности проблем местного значения, в подготовке, реализации, контроле качества и в приемке работ, выполняемых в рамках программ, а также в последующем содержании и обеспечении сохранности объектов</t>
  </si>
  <si>
    <t>октябрь</t>
  </si>
  <si>
    <t>Создание комфортных, безопасных условий для отдыха населения</t>
  </si>
  <si>
    <t>Показатель 1,2,3</t>
  </si>
  <si>
    <t>2018 г.</t>
  </si>
  <si>
    <t>2019 г.</t>
  </si>
  <si>
    <t>2020 г.</t>
  </si>
  <si>
    <t>2021 г.</t>
  </si>
  <si>
    <t>2022 г.</t>
  </si>
  <si>
    <t xml:space="preserve"> -</t>
  </si>
  <si>
    <t>бюджет района</t>
  </si>
  <si>
    <t>бюджет поселения</t>
  </si>
  <si>
    <t>Ресурсное обеспечение реализации муниципальной программы на 2018-2022 годы</t>
  </si>
  <si>
    <t>План реализации муниципальной программы на 2018-2022 годы</t>
  </si>
  <si>
    <t>Ед., кв.м.</t>
  </si>
  <si>
    <t>Проценты</t>
  </si>
  <si>
    <t>Количество и площадь площадок, специально оборудованных для отдыха, общения и проведения досуга разными группами населения (спортивные площадки, детские площадки, площадки для выгула собак и другие)</t>
  </si>
  <si>
    <t>Ед.</t>
  </si>
  <si>
    <t>Проценты, кв.м</t>
  </si>
  <si>
    <t>Кв.м.</t>
  </si>
  <si>
    <t>Доля благоустроенных дворовых территорий к общей площади дворовых территорий поселения</t>
  </si>
  <si>
    <t>Площадь благоустроенных общественных территорий, приходящихся на 1 жителя муниципального образования селькое поселени</t>
  </si>
  <si>
    <t>Объем финансового участия граждан, организаций в выполнении мероприятий по благоустройству дворовых территорий, общественных территорий сельского поселения</t>
  </si>
  <si>
    <t>Информация о наличии трудового участия граждан, организаций в выполнении мероприятий по благоустройству дворовых территорий, общественных территорий сельского поселения</t>
  </si>
  <si>
    <t>на 01.01.2018</t>
  </si>
  <si>
    <t>0/0</t>
  </si>
  <si>
    <t>2018г</t>
  </si>
  <si>
    <t>2019г</t>
  </si>
  <si>
    <t>2020г</t>
  </si>
  <si>
    <t>2021г</t>
  </si>
  <si>
    <t>2022г</t>
  </si>
  <si>
    <t>Благоустройство дворовой территории многоквартирного дома № 53 с.п. Сентябрьский</t>
  </si>
  <si>
    <t>МУ "Администрация сельского поселения Сентябрьский"</t>
  </si>
  <si>
    <t>Общественная территория культурного досуга населения терр. д.8 (формирование земельного участка, отсыпка территории, планировка)</t>
  </si>
  <si>
    <t>август-сентябрь</t>
  </si>
  <si>
    <t>Общественная территория культурного досуга населения терр. д.8 (полное покрытие территории площади брусчаткой)</t>
  </si>
  <si>
    <t>Общественная территория культурного досуга населения терр. д.8 (работы по устройству освещения территории площади, установка малых архитектурных форм и элементов благоустройства, установка сооружений)</t>
  </si>
  <si>
    <t>Строительство хоккейного корта с тёплой раздевалкой</t>
  </si>
  <si>
    <t>Ответственный исполнитель - МУ"Администрация сельского поселения Сентябрьский"</t>
  </si>
  <si>
    <t>1.1. Благоустройство дворовой территории многоквартирного дома № 53 с.п. Сентябрьский</t>
  </si>
  <si>
    <t>Основной отличительной чертой проекта является направленность на формирование безопасного стиля жизни, т.е. ограждение территории дома по периметру и ограждение детской игровой плоащдки; также в проекте предусмотрено озеленение придомовой территории</t>
  </si>
  <si>
    <t>2.1 Строительство общественной территории культурного досуга населения на месте планируемого к сносу в 2017 году МЖД №8</t>
  </si>
  <si>
    <t xml:space="preserve">Реализация данного проекта позволит организовать современные сферы досуга для жителей поселения. Проектом предусмотрено зонирование территории сквера: зона для проведения массовых мероприятий, в том числе в зимний период установка новогодней ели и горки; зона отдыха для взрослых и детей, пешеходные дорожки с учетом нахождения и передвижения маломобильных групп населения.
 </t>
  </si>
  <si>
    <t>2.2. Строительство хоккейного корта с теплой раздевалкой</t>
  </si>
  <si>
    <t>Создание комфортных, безопасных условий для отдыха населения, семейного досуга, развитие и занятие спортом и физической культурой.</t>
  </si>
  <si>
    <t>Реализация данного проекта позволит организовать комфортное место отдыха для жителей поселения с приобщением молодежи и семей к здоровому образу жизни и организации здорового досуга, занятием спортом и физической культурой.  Корт предполагает круглогодичное использование: в теплый период - поле для минифутбола, в зимнее время - ледовая площадка для хоккея и катания на коньках.</t>
  </si>
  <si>
    <t>Инициативная группа жителей поселения</t>
  </si>
  <si>
    <t>Инициативная группа жителей поселения,             МУ "Администрация сельского поселения Сентябрьский"</t>
  </si>
  <si>
    <t>6/4577</t>
  </si>
  <si>
    <t>Связь с показателями Программы</t>
  </si>
  <si>
    <t>Показатель 4,5,6,7</t>
  </si>
  <si>
    <t>Показатель 8,9,10</t>
  </si>
  <si>
    <t>Охват населения благоустроенными дворовыми территориями (доля населения, проживающего в жилом фонде с благоустроенными дворовыми территориями от общей численности населения муниципального образования сельское поселение Сентябрьский)</t>
  </si>
  <si>
    <t>Доля населения, имеющего удобный пешеходный доступ к площадкам, специально оборудованным для отдыха, общения и проведения досуга, от общей численности населения муниципального образования сельское поселение Сентябрьский)</t>
  </si>
  <si>
    <t>12/12057</t>
  </si>
  <si>
    <t>13/13635</t>
  </si>
  <si>
    <t>1. Основное мероприятие: Повышение уровня благоустройства дворовых территорий:</t>
  </si>
  <si>
    <t>3.1. Реализация проектов "Народный бюджет"</t>
  </si>
  <si>
    <t xml:space="preserve">Задача 1" Обеспечение формирования единого облика муниципального образования сельского поселения Сентябрьский" </t>
  </si>
  <si>
    <t>Задача 2 "Обеспечение создания, содержания и развития объектов благоустройства на территории муниципального образования сельского поселения Сентябрьский, включая объекты, находящиеся в частной собственности и прилегающие к ним территории "</t>
  </si>
  <si>
    <t>Задача 3." Повышение уровня вовлеченности заинтересованных граждан, организаций в реализацию мероприятий по благоустройству территории муниципального образования сельского поселения Сентябрьский "</t>
  </si>
  <si>
    <t>1. Количество и площадь благоустроенных дворовых территорий поселения (озеленение, оборудование малыми архитектурными формами и ограждением)</t>
  </si>
  <si>
    <t>Задача 4."Создание системы комплексного и безопасного благоустройства поселения, направленной на улучшение качества жизни населения  сельского поселения Сентябрьский"</t>
  </si>
  <si>
    <t xml:space="preserve">Совершенствование системы комплексного благоустройства поселения, направленной на улучшение  качества жизни населения </t>
  </si>
  <si>
    <t>Задача определяет систему необходимых мероприятий по благоустройству поселения, в том числе: в содействии создания необходимых административных, экономических, правовых и информационных условий для обеспечения устойчивого развития муниципалитета, с указанием сроков реализации, ресурсного обеспечения, планируемых показателей и ожидаемых результатов реализации программы</t>
  </si>
  <si>
    <t>11,12,13</t>
  </si>
  <si>
    <t>3.Основное мероприятие: Реализация проектов "Народный бюджет"</t>
  </si>
  <si>
    <t xml:space="preserve">4.Основное мероприятие: Комплексное благоустройство территории  поселения </t>
  </si>
  <si>
    <t xml:space="preserve">4.1. Комплексное благоустройство территории поселения </t>
  </si>
  <si>
    <t>Муниципальная программа «Формирование современной городской среды в муниципальном образовании сельское поселение Сентябрьский на 2018-2022 годы»</t>
  </si>
  <si>
    <t>Приложение № 3
к муниципальной программе «Формирование современной городской среды в муниципальном образовании сельское поселение Сентябрьский на 2018-2022 годы»</t>
  </si>
  <si>
    <t>Приложение № 2
к муниципальной программе 
«Формирование современной городской среды в муниципальном образовании сельское поселение Сентябрьский на 2018-2022 годы»</t>
  </si>
  <si>
    <t>Приложение № 1
к муниципальной программе «Формирование современной городской среды в муниципальном образовании сельское поселение Сентябрьский на 2018-2022 годы»</t>
  </si>
  <si>
    <t>Приложение № 4
к муниципальной программе «Формирование современной городской среды в муниципальном образовании сельское поселение Сентябрьский на 2018-2022 годы»</t>
  </si>
  <si>
    <t>Приложение № 5                                        к муниципальной программе "Формирование современной городской среды в муниципальном образовании сельское поселение Сентябрьский на 2018-2022 годы"</t>
  </si>
  <si>
    <t>Перечень программных мероприятий ( расшифровка)</t>
  </si>
  <si>
    <t>№ п/п</t>
  </si>
  <si>
    <t>Мероприятия муниципальной программы</t>
  </si>
  <si>
    <t>Источники финансирования</t>
  </si>
  <si>
    <t>Финансовые затраты на реализацию (тыс.руб)</t>
  </si>
  <si>
    <t>Всего</t>
  </si>
  <si>
    <t>в том числе</t>
  </si>
  <si>
    <t>2018 год</t>
  </si>
  <si>
    <t>Мероприятия по летнему содержанию территории(приобретение рассады, покос травы)</t>
  </si>
  <si>
    <t>ВСЕГО</t>
  </si>
  <si>
    <t>Бюджет автономного округа</t>
  </si>
  <si>
    <t>Бюджет Нефтеюганского района</t>
  </si>
  <si>
    <t>Бюджет сельского поселения</t>
  </si>
  <si>
    <t>Иные источники</t>
  </si>
  <si>
    <t>Вывоз крупно-габаритных отходов</t>
  </si>
  <si>
    <t>Устройство и  разборка снежного городка и искуственной елки</t>
  </si>
  <si>
    <t>Снос  нежилых строений (дом №4)</t>
  </si>
  <si>
    <t>Отлов безнадзорных животных</t>
  </si>
  <si>
    <t>Уличное освещение(энергосбережение, техническое обслуживание)</t>
  </si>
  <si>
    <t>Строительство автомобильной стоянки (на месте планируемого к сносу жилого дома №4)</t>
  </si>
  <si>
    <t>Обустройство детской спортивной игровой площадки на придомовой территории жилого дома №2</t>
  </si>
  <si>
    <t>ВСЕГО ПО                     МУНИЦИПАЛЬНОЙ ПРОГРАММЕ</t>
  </si>
  <si>
    <t>2.3.Строительство автомобильной стоянки (на месте планируемого к сносу жилого дома №4)</t>
  </si>
  <si>
    <t>7/5537</t>
  </si>
  <si>
    <t>9/7345</t>
  </si>
  <si>
    <t>10/8113</t>
  </si>
  <si>
    <t>Процент</t>
  </si>
  <si>
    <t>36/72</t>
  </si>
  <si>
    <t>44/3536</t>
  </si>
  <si>
    <t>32/2576</t>
  </si>
  <si>
    <t>10/768</t>
  </si>
  <si>
    <t>Озеленение территории, цветочное оформление территории посёлка</t>
  </si>
  <si>
    <t>м2</t>
  </si>
  <si>
    <t>Снос аварийных домов</t>
  </si>
  <si>
    <t>Очистка и санитарная очистка территории</t>
  </si>
  <si>
    <t>20820</t>
  </si>
  <si>
    <t>300</t>
  </si>
  <si>
    <t>5</t>
  </si>
  <si>
    <t>4</t>
  </si>
  <si>
    <t>3</t>
  </si>
  <si>
    <t>2</t>
  </si>
  <si>
    <t>1</t>
  </si>
  <si>
    <t>0</t>
  </si>
  <si>
    <t>884</t>
  </si>
  <si>
    <t>Основной отличительной чертой проекта является направленность на формирование безопасного стиля жизни, а также устройство пешеходных дорожек, освещение  с применением новых технологий.</t>
  </si>
  <si>
    <t>Реализация данного проекта позволит организовать комфортное место отдыха для детей  с приобщением молодежи и семей к здоровому образу жизни и организации здорового досуга.</t>
  </si>
  <si>
    <t>Доля и площадь общественных территорий сельского поселения (спортивные площадки, детские площадки, площадки для выгула собак, площадки для проведения культурного досуга неселения)  от общего количества таких территорий, нуждающихся в благоустройстве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</si>
</sst>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#,##0.000_р_."/>
    <numFmt numFmtId="178" formatCode="0.00000;[Red]0.00000"/>
    <numFmt numFmtId="179" formatCode="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3" fillId="0" borderId="10" xfId="0" applyFont="1" applyBorder="1" applyAlignment="1">
      <alignment vertical="center" wrapText="1"/>
    </xf>
    <xf numFmtId="171" fontId="43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71" fontId="44" fillId="0" borderId="10" xfId="0" applyNumberFormat="1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vertical="top" wrapText="1"/>
    </xf>
    <xf numFmtId="176" fontId="32" fillId="0" borderId="10" xfId="0" applyNumberFormat="1" applyFont="1" applyBorder="1" applyAlignment="1">
      <alignment vertical="top" wrapText="1"/>
    </xf>
    <xf numFmtId="177" fontId="0" fillId="0" borderId="0" xfId="0" applyNumberFormat="1" applyAlignment="1">
      <alignment/>
    </xf>
    <xf numFmtId="0" fontId="0" fillId="0" borderId="10" xfId="0" applyBorder="1" applyAlignment="1">
      <alignment vertical="top" wrapText="1"/>
    </xf>
    <xf numFmtId="176" fontId="0" fillId="0" borderId="10" xfId="0" applyNumberFormat="1" applyBorder="1" applyAlignment="1">
      <alignment vertical="top" wrapText="1"/>
    </xf>
    <xf numFmtId="176" fontId="0" fillId="0" borderId="10" xfId="0" applyNumberFormat="1" applyFont="1" applyBorder="1" applyAlignment="1">
      <alignment vertical="top" wrapText="1"/>
    </xf>
    <xf numFmtId="176" fontId="32" fillId="0" borderId="10" xfId="0" applyNumberFormat="1" applyFont="1" applyBorder="1" applyAlignment="1">
      <alignment wrapText="1"/>
    </xf>
    <xf numFmtId="176" fontId="0" fillId="0" borderId="10" xfId="0" applyNumberFormat="1" applyBorder="1" applyAlignment="1">
      <alignment wrapText="1"/>
    </xf>
    <xf numFmtId="176" fontId="0" fillId="0" borderId="10" xfId="0" applyNumberFormat="1" applyBorder="1" applyAlignment="1">
      <alignment/>
    </xf>
    <xf numFmtId="176" fontId="32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3" fillId="0" borderId="10" xfId="0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42" fillId="0" borderId="0" xfId="0" applyFont="1" applyAlignment="1">
      <alignment wrapText="1"/>
    </xf>
    <xf numFmtId="2" fontId="41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2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43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top" wrapText="1"/>
    </xf>
    <xf numFmtId="0" fontId="43" fillId="0" borderId="16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balinaOV\AppData\Local\Temp\HamsterArc{730f4af5-cb65-44a6-903f-cbd14c031e34}\&#1087;&#1088;&#1080;&#1083;&#1086;&#1078;&#1077;&#1085;&#1080;&#1077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 1"/>
      <sheetName val="приложение № 2"/>
      <sheetName val="приложение № 3"/>
      <sheetName val="приложение № 4"/>
      <sheetName val="Приложение № 5"/>
    </sheetNames>
    <sheetDataSet>
      <sheetData sheetId="4">
        <row r="68">
          <cell r="B68" t="str">
            <v>Обустройство детской спортивной игровой площадки на придомовой территории жилого дома №2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3" sqref="A13:I13"/>
    </sheetView>
  </sheetViews>
  <sheetFormatPr defaultColWidth="9.140625" defaultRowHeight="15"/>
  <cols>
    <col min="1" max="1" width="5.00390625" style="0" customWidth="1"/>
    <col min="2" max="2" width="42.28125" style="0" customWidth="1"/>
    <col min="3" max="3" width="12.140625" style="0" customWidth="1"/>
    <col min="4" max="4" width="14.57421875" style="0" customWidth="1"/>
    <col min="5" max="5" width="15.421875" style="0" customWidth="1"/>
    <col min="6" max="6" width="15.57421875" style="0" customWidth="1"/>
    <col min="7" max="7" width="15.00390625" style="0" customWidth="1"/>
    <col min="8" max="8" width="14.28125" style="0" customWidth="1"/>
    <col min="9" max="9" width="14.00390625" style="0" customWidth="1"/>
  </cols>
  <sheetData>
    <row r="1" spans="5:9" ht="6" customHeight="1">
      <c r="E1" s="85"/>
      <c r="F1" s="85"/>
      <c r="G1" s="81" t="s">
        <v>117</v>
      </c>
      <c r="H1" s="81"/>
      <c r="I1" s="81"/>
    </row>
    <row r="2" spans="5:9" ht="15">
      <c r="E2" s="85"/>
      <c r="F2" s="85"/>
      <c r="G2" s="81"/>
      <c r="H2" s="81"/>
      <c r="I2" s="81"/>
    </row>
    <row r="3" spans="5:9" ht="15">
      <c r="E3" s="85"/>
      <c r="F3" s="85"/>
      <c r="G3" s="81"/>
      <c r="H3" s="81"/>
      <c r="I3" s="81"/>
    </row>
    <row r="4" spans="5:9" ht="49.5" customHeight="1">
      <c r="E4" s="85"/>
      <c r="F4" s="85"/>
      <c r="G4" s="81"/>
      <c r="H4" s="81"/>
      <c r="I4" s="81"/>
    </row>
    <row r="5" spans="5:6" ht="6" customHeight="1">
      <c r="E5" s="4"/>
      <c r="F5" s="4"/>
    </row>
    <row r="6" spans="1:6" ht="18" customHeight="1">
      <c r="A6" s="86" t="s">
        <v>0</v>
      </c>
      <c r="B6" s="86"/>
      <c r="C6" s="86"/>
      <c r="D6" s="86"/>
      <c r="E6" s="86"/>
      <c r="F6" s="86"/>
    </row>
    <row r="7" spans="1:6" ht="16.5">
      <c r="A7" s="86" t="s">
        <v>1</v>
      </c>
      <c r="B7" s="86"/>
      <c r="C7" s="86"/>
      <c r="D7" s="86"/>
      <c r="E7" s="86"/>
      <c r="F7" s="86"/>
    </row>
    <row r="9" spans="1:10" ht="46.5" customHeight="1">
      <c r="A9" s="87" t="s">
        <v>2</v>
      </c>
      <c r="B9" s="87" t="s">
        <v>3</v>
      </c>
      <c r="C9" s="87" t="s">
        <v>4</v>
      </c>
      <c r="D9" s="82" t="s">
        <v>5</v>
      </c>
      <c r="E9" s="83"/>
      <c r="F9" s="83"/>
      <c r="G9" s="83"/>
      <c r="H9" s="83"/>
      <c r="I9" s="84"/>
      <c r="J9" s="1"/>
    </row>
    <row r="10" spans="1:9" ht="25.5" customHeight="1">
      <c r="A10" s="87"/>
      <c r="B10" s="87"/>
      <c r="C10" s="87"/>
      <c r="D10" s="21" t="s">
        <v>69</v>
      </c>
      <c r="E10" s="21" t="s">
        <v>49</v>
      </c>
      <c r="F10" s="21" t="s">
        <v>50</v>
      </c>
      <c r="G10" s="21" t="s">
        <v>51</v>
      </c>
      <c r="H10" s="21" t="s">
        <v>52</v>
      </c>
      <c r="I10" s="21" t="s">
        <v>53</v>
      </c>
    </row>
    <row r="11" spans="1:9" ht="123.75" customHeight="1">
      <c r="A11" s="21">
        <v>1</v>
      </c>
      <c r="B11" s="28" t="s">
        <v>106</v>
      </c>
      <c r="C11" s="3" t="s">
        <v>59</v>
      </c>
      <c r="D11" s="26" t="s">
        <v>99</v>
      </c>
      <c r="E11" s="27" t="s">
        <v>99</v>
      </c>
      <c r="F11" s="27" t="s">
        <v>99</v>
      </c>
      <c r="G11" s="27" t="s">
        <v>99</v>
      </c>
      <c r="H11" s="27" t="s">
        <v>99</v>
      </c>
      <c r="I11" s="27" t="s">
        <v>100</v>
      </c>
    </row>
    <row r="12" spans="1:9" ht="52.5" customHeight="1">
      <c r="A12" s="63">
        <v>2</v>
      </c>
      <c r="B12" s="28" t="s">
        <v>65</v>
      </c>
      <c r="C12" s="28" t="s">
        <v>60</v>
      </c>
      <c r="D12" s="63">
        <v>88.4</v>
      </c>
      <c r="E12" s="66">
        <v>88.4</v>
      </c>
      <c r="F12" s="66">
        <v>88.4</v>
      </c>
      <c r="G12" s="66">
        <v>88.4</v>
      </c>
      <c r="H12" s="66">
        <v>88.4</v>
      </c>
      <c r="I12" s="66">
        <v>100</v>
      </c>
    </row>
    <row r="13" spans="1:9" ht="111.75" customHeight="1">
      <c r="A13" s="63">
        <v>3</v>
      </c>
      <c r="B13" s="28" t="s">
        <v>97</v>
      </c>
      <c r="C13" s="28" t="s">
        <v>60</v>
      </c>
      <c r="D13" s="63">
        <v>88.3</v>
      </c>
      <c r="E13" s="66">
        <v>88.3</v>
      </c>
      <c r="F13" s="66">
        <v>88.3</v>
      </c>
      <c r="G13" s="66">
        <v>88.3</v>
      </c>
      <c r="H13" s="66">
        <v>88.3</v>
      </c>
      <c r="I13" s="66">
        <v>100</v>
      </c>
    </row>
    <row r="14" spans="1:9" ht="101.25" customHeight="1">
      <c r="A14" s="63">
        <v>4</v>
      </c>
      <c r="B14" s="28" t="s">
        <v>61</v>
      </c>
      <c r="C14" s="28" t="s">
        <v>59</v>
      </c>
      <c r="D14" s="64" t="s">
        <v>93</v>
      </c>
      <c r="E14" s="65" t="s">
        <v>93</v>
      </c>
      <c r="F14" s="65" t="s">
        <v>143</v>
      </c>
      <c r="G14" s="65" t="s">
        <v>144</v>
      </c>
      <c r="H14" s="65" t="s">
        <v>145</v>
      </c>
      <c r="I14" s="65" t="s">
        <v>145</v>
      </c>
    </row>
    <row r="15" spans="1:9" ht="111" customHeight="1">
      <c r="A15" s="73">
        <v>5</v>
      </c>
      <c r="B15" s="28" t="s">
        <v>98</v>
      </c>
      <c r="C15" s="28" t="s">
        <v>60</v>
      </c>
      <c r="D15" s="63">
        <v>90</v>
      </c>
      <c r="E15" s="66">
        <v>90</v>
      </c>
      <c r="F15" s="66">
        <v>90</v>
      </c>
      <c r="G15" s="67">
        <v>90</v>
      </c>
      <c r="H15" s="67">
        <v>95</v>
      </c>
      <c r="I15" s="67">
        <v>100</v>
      </c>
    </row>
    <row r="16" spans="1:9" ht="126">
      <c r="A16" s="21">
        <v>6</v>
      </c>
      <c r="B16" s="28" t="s">
        <v>166</v>
      </c>
      <c r="C16" s="28" t="s">
        <v>63</v>
      </c>
      <c r="D16" s="63" t="s">
        <v>148</v>
      </c>
      <c r="E16" s="66" t="s">
        <v>148</v>
      </c>
      <c r="F16" s="66" t="s">
        <v>149</v>
      </c>
      <c r="G16" s="67" t="s">
        <v>150</v>
      </c>
      <c r="H16" s="67" t="s">
        <v>70</v>
      </c>
      <c r="I16" s="67" t="s">
        <v>70</v>
      </c>
    </row>
    <row r="17" spans="1:9" ht="68.25" customHeight="1">
      <c r="A17" s="21">
        <v>7</v>
      </c>
      <c r="B17" s="28" t="s">
        <v>66</v>
      </c>
      <c r="C17" s="28" t="s">
        <v>64</v>
      </c>
      <c r="D17" s="63">
        <v>3.4</v>
      </c>
      <c r="E17" s="66">
        <v>3.4</v>
      </c>
      <c r="F17" s="66">
        <v>4.2</v>
      </c>
      <c r="G17" s="67">
        <v>5.5</v>
      </c>
      <c r="H17" s="67">
        <v>6.1</v>
      </c>
      <c r="I17" s="67">
        <v>6.1</v>
      </c>
    </row>
    <row r="18" spans="1:9" ht="86.25" customHeight="1">
      <c r="A18" s="22">
        <v>8</v>
      </c>
      <c r="B18" s="29" t="s">
        <v>67</v>
      </c>
      <c r="C18" s="28" t="s">
        <v>146</v>
      </c>
      <c r="D18" s="63">
        <v>0</v>
      </c>
      <c r="E18" s="66">
        <v>1</v>
      </c>
      <c r="F18" s="66">
        <v>1</v>
      </c>
      <c r="G18" s="67">
        <v>1</v>
      </c>
      <c r="H18" s="67">
        <v>1</v>
      </c>
      <c r="I18" s="67">
        <v>1</v>
      </c>
    </row>
    <row r="19" spans="1:9" ht="87" customHeight="1">
      <c r="A19" s="21">
        <v>9</v>
      </c>
      <c r="B19" s="28" t="s">
        <v>68</v>
      </c>
      <c r="C19" s="28" t="s">
        <v>6</v>
      </c>
      <c r="D19" s="63">
        <v>0</v>
      </c>
      <c r="E19" s="65" t="s">
        <v>147</v>
      </c>
      <c r="F19" s="65" t="s">
        <v>147</v>
      </c>
      <c r="G19" s="67" t="s">
        <v>147</v>
      </c>
      <c r="H19" s="67" t="s">
        <v>147</v>
      </c>
      <c r="I19" s="67" t="s">
        <v>147</v>
      </c>
    </row>
    <row r="20" spans="1:9" ht="31.5">
      <c r="A20" s="16">
        <v>10</v>
      </c>
      <c r="B20" s="68" t="s">
        <v>41</v>
      </c>
      <c r="C20" s="28" t="s">
        <v>62</v>
      </c>
      <c r="D20" s="63">
        <v>1</v>
      </c>
      <c r="E20" s="67">
        <v>1</v>
      </c>
      <c r="F20" s="67">
        <v>1</v>
      </c>
      <c r="G20" s="67">
        <v>1</v>
      </c>
      <c r="H20" s="67">
        <v>1</v>
      </c>
      <c r="I20" s="67">
        <v>1</v>
      </c>
    </row>
    <row r="21" spans="1:9" ht="31.5">
      <c r="A21" s="16">
        <v>11</v>
      </c>
      <c r="B21" s="69" t="s">
        <v>151</v>
      </c>
      <c r="C21" s="71" t="s">
        <v>152</v>
      </c>
      <c r="D21" s="70" t="s">
        <v>156</v>
      </c>
      <c r="E21" s="70" t="s">
        <v>156</v>
      </c>
      <c r="F21" s="70" t="s">
        <v>156</v>
      </c>
      <c r="G21" s="70" t="s">
        <v>156</v>
      </c>
      <c r="H21" s="70" t="s">
        <v>156</v>
      </c>
      <c r="I21" s="70" t="s">
        <v>163</v>
      </c>
    </row>
    <row r="22" spans="1:9" ht="31.5">
      <c r="A22" s="74">
        <v>12</v>
      </c>
      <c r="B22" s="75" t="s">
        <v>154</v>
      </c>
      <c r="C22" s="76" t="s">
        <v>152</v>
      </c>
      <c r="D22" s="77" t="s">
        <v>155</v>
      </c>
      <c r="E22" s="77" t="s">
        <v>155</v>
      </c>
      <c r="F22" s="77" t="s">
        <v>155</v>
      </c>
      <c r="G22" s="77" t="s">
        <v>155</v>
      </c>
      <c r="H22" s="77" t="s">
        <v>155</v>
      </c>
      <c r="I22" s="77" t="s">
        <v>155</v>
      </c>
    </row>
    <row r="23" spans="1:9" ht="15.75">
      <c r="A23" s="16">
        <v>13</v>
      </c>
      <c r="B23" s="69" t="s">
        <v>153</v>
      </c>
      <c r="C23" s="71" t="s">
        <v>62</v>
      </c>
      <c r="D23" s="70" t="s">
        <v>157</v>
      </c>
      <c r="E23" s="70" t="s">
        <v>158</v>
      </c>
      <c r="F23" s="70" t="s">
        <v>159</v>
      </c>
      <c r="G23" s="70" t="s">
        <v>160</v>
      </c>
      <c r="H23" s="70" t="s">
        <v>161</v>
      </c>
      <c r="I23" s="70" t="s">
        <v>162</v>
      </c>
    </row>
  </sheetData>
  <sheetProtection/>
  <mergeCells count="8">
    <mergeCell ref="G1:I4"/>
    <mergeCell ref="D9:I9"/>
    <mergeCell ref="E1:F4"/>
    <mergeCell ref="A6:F6"/>
    <mergeCell ref="A7:F7"/>
    <mergeCell ref="A9:A10"/>
    <mergeCell ref="B9:B10"/>
    <mergeCell ref="C9:C10"/>
  </mergeCells>
  <printOptions/>
  <pageMargins left="0.9448818897637796" right="0.15748031496062992" top="0.2362204724409449" bottom="0.3937007874015748" header="0.15748031496062992" footer="0.1574803149606299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BreakPreview" zoomScale="90" zoomScaleSheetLayoutView="90" zoomScalePageLayoutView="0" workbookViewId="0" topLeftCell="A20">
      <selection activeCell="A24" sqref="A24"/>
    </sheetView>
  </sheetViews>
  <sheetFormatPr defaultColWidth="9.140625" defaultRowHeight="15"/>
  <cols>
    <col min="1" max="1" width="28.140625" style="0" customWidth="1"/>
    <col min="2" max="2" width="20.28125" style="0" customWidth="1"/>
    <col min="3" max="3" width="12.00390625" style="0" customWidth="1"/>
    <col min="4" max="4" width="13.421875" style="0" customWidth="1"/>
    <col min="5" max="5" width="24.421875" style="0" customWidth="1"/>
    <col min="6" max="6" width="47.8515625" style="0" customWidth="1"/>
    <col min="7" max="7" width="20.421875" style="0" customWidth="1"/>
  </cols>
  <sheetData>
    <row r="1" spans="6:7" ht="15" customHeight="1">
      <c r="F1" s="96" t="s">
        <v>116</v>
      </c>
      <c r="G1" s="96"/>
    </row>
    <row r="2" spans="6:7" ht="15">
      <c r="F2" s="96"/>
      <c r="G2" s="96"/>
    </row>
    <row r="3" spans="6:7" ht="15">
      <c r="F3" s="96"/>
      <c r="G3" s="96"/>
    </row>
    <row r="4" spans="6:7" ht="15">
      <c r="F4" s="96"/>
      <c r="G4" s="96"/>
    </row>
    <row r="5" spans="6:7" ht="2.25" customHeight="1">
      <c r="F5" s="96"/>
      <c r="G5" s="96"/>
    </row>
    <row r="6" spans="1:7" ht="16.5">
      <c r="A6" s="86" t="s">
        <v>15</v>
      </c>
      <c r="B6" s="86"/>
      <c r="C6" s="86"/>
      <c r="D6" s="86"/>
      <c r="E6" s="86"/>
      <c r="F6" s="86"/>
      <c r="G6" s="86"/>
    </row>
    <row r="7" spans="1:7" ht="16.5">
      <c r="A7" s="86" t="s">
        <v>16</v>
      </c>
      <c r="B7" s="86"/>
      <c r="C7" s="86"/>
      <c r="D7" s="86"/>
      <c r="E7" s="86"/>
      <c r="F7" s="86"/>
      <c r="G7" s="86"/>
    </row>
    <row r="9" spans="1:7" ht="27.75" customHeight="1">
      <c r="A9" s="93" t="s">
        <v>7</v>
      </c>
      <c r="B9" s="93" t="s">
        <v>8</v>
      </c>
      <c r="C9" s="97" t="s">
        <v>9</v>
      </c>
      <c r="D9" s="98"/>
      <c r="E9" s="93" t="s">
        <v>14</v>
      </c>
      <c r="F9" s="91" t="s">
        <v>10</v>
      </c>
      <c r="G9" s="93" t="s">
        <v>94</v>
      </c>
    </row>
    <row r="10" spans="1:7" ht="45.75" customHeight="1">
      <c r="A10" s="94"/>
      <c r="B10" s="94"/>
      <c r="C10" s="6" t="s">
        <v>11</v>
      </c>
      <c r="D10" s="6" t="s">
        <v>12</v>
      </c>
      <c r="E10" s="94"/>
      <c r="F10" s="92"/>
      <c r="G10" s="94"/>
    </row>
    <row r="11" spans="1:7" ht="31.5" customHeight="1">
      <c r="A11" s="95" t="s">
        <v>103</v>
      </c>
      <c r="B11" s="95"/>
      <c r="C11" s="95"/>
      <c r="D11" s="95"/>
      <c r="E11" s="95"/>
      <c r="F11" s="95"/>
      <c r="G11" s="95"/>
    </row>
    <row r="12" spans="1:7" ht="96" customHeight="1">
      <c r="A12" s="3" t="s">
        <v>101</v>
      </c>
      <c r="B12" s="9"/>
      <c r="C12" s="13"/>
      <c r="D12" s="13"/>
      <c r="E12" s="9"/>
      <c r="F12" s="9"/>
      <c r="G12" s="3"/>
    </row>
    <row r="13" spans="1:7" ht="146.25" customHeight="1">
      <c r="A13" s="3" t="s">
        <v>84</v>
      </c>
      <c r="B13" s="9" t="s">
        <v>77</v>
      </c>
      <c r="C13" s="15">
        <v>2022</v>
      </c>
      <c r="D13" s="15">
        <v>2022</v>
      </c>
      <c r="E13" s="9" t="s">
        <v>13</v>
      </c>
      <c r="F13" s="9" t="s">
        <v>85</v>
      </c>
      <c r="G13" s="28" t="s">
        <v>48</v>
      </c>
    </row>
    <row r="14" spans="1:7" ht="30.75" customHeight="1">
      <c r="A14" s="95" t="s">
        <v>104</v>
      </c>
      <c r="B14" s="95"/>
      <c r="C14" s="95"/>
      <c r="D14" s="95"/>
      <c r="E14" s="95"/>
      <c r="F14" s="95"/>
      <c r="G14" s="95"/>
    </row>
    <row r="15" spans="1:7" ht="81" customHeight="1">
      <c r="A15" s="3" t="s">
        <v>42</v>
      </c>
      <c r="B15" s="8"/>
      <c r="C15" s="8"/>
      <c r="D15" s="8"/>
      <c r="E15" s="8"/>
      <c r="F15" s="8"/>
      <c r="G15" s="8"/>
    </row>
    <row r="16" spans="1:7" ht="173.25">
      <c r="A16" s="17" t="s">
        <v>86</v>
      </c>
      <c r="B16" s="9" t="s">
        <v>77</v>
      </c>
      <c r="C16" s="7">
        <v>2018</v>
      </c>
      <c r="D16" s="7">
        <v>2020</v>
      </c>
      <c r="E16" s="14" t="s">
        <v>47</v>
      </c>
      <c r="F16" s="14" t="s">
        <v>87</v>
      </c>
      <c r="G16" s="29" t="s">
        <v>95</v>
      </c>
    </row>
    <row r="17" spans="1:7" ht="168.75" customHeight="1">
      <c r="A17" s="17" t="s">
        <v>88</v>
      </c>
      <c r="B17" s="9" t="s">
        <v>77</v>
      </c>
      <c r="C17" s="7">
        <v>2021</v>
      </c>
      <c r="D17" s="7">
        <v>2021</v>
      </c>
      <c r="E17" s="20" t="s">
        <v>89</v>
      </c>
      <c r="F17" s="14" t="s">
        <v>90</v>
      </c>
      <c r="G17" s="29" t="s">
        <v>95</v>
      </c>
    </row>
    <row r="18" spans="1:7" ht="168.75" customHeight="1">
      <c r="A18" s="62" t="s">
        <v>142</v>
      </c>
      <c r="B18" s="9" t="s">
        <v>77</v>
      </c>
      <c r="C18" s="34">
        <v>2019</v>
      </c>
      <c r="D18" s="34">
        <v>2019</v>
      </c>
      <c r="E18" s="33" t="s">
        <v>13</v>
      </c>
      <c r="F18" s="72" t="s">
        <v>164</v>
      </c>
      <c r="G18" s="29" t="s">
        <v>95</v>
      </c>
    </row>
    <row r="19" spans="1:7" ht="168.75" customHeight="1">
      <c r="A19" s="62" t="str">
        <f>'Приложение №5'!$B$68</f>
        <v>Обустройство детской спортивной игровой площадки на придомовой территории жилого дома №2</v>
      </c>
      <c r="B19" s="9" t="s">
        <v>77</v>
      </c>
      <c r="C19" s="34">
        <v>2020</v>
      </c>
      <c r="D19" s="34">
        <v>2020</v>
      </c>
      <c r="E19" s="33" t="s">
        <v>89</v>
      </c>
      <c r="F19" s="33" t="s">
        <v>165</v>
      </c>
      <c r="G19" s="29" t="s">
        <v>95</v>
      </c>
    </row>
    <row r="20" spans="1:7" ht="35.25" customHeight="1">
      <c r="A20" s="88" t="s">
        <v>105</v>
      </c>
      <c r="B20" s="89"/>
      <c r="C20" s="89"/>
      <c r="D20" s="89"/>
      <c r="E20" s="89"/>
      <c r="F20" s="89"/>
      <c r="G20" s="90"/>
    </row>
    <row r="21" spans="1:7" ht="51" customHeight="1">
      <c r="A21" s="30" t="s">
        <v>111</v>
      </c>
      <c r="B21" s="30"/>
      <c r="C21" s="30"/>
      <c r="D21" s="30"/>
      <c r="E21" s="30"/>
      <c r="F21" s="30"/>
      <c r="G21" s="30"/>
    </row>
    <row r="22" spans="1:7" ht="185.25" customHeight="1">
      <c r="A22" s="3" t="s">
        <v>102</v>
      </c>
      <c r="B22" s="9" t="s">
        <v>91</v>
      </c>
      <c r="C22" s="19">
        <v>2018</v>
      </c>
      <c r="D22" s="19">
        <v>2022</v>
      </c>
      <c r="E22" s="9" t="s">
        <v>13</v>
      </c>
      <c r="F22" s="9" t="s">
        <v>45</v>
      </c>
      <c r="G22" s="3" t="s">
        <v>96</v>
      </c>
    </row>
    <row r="23" spans="1:7" ht="33" customHeight="1">
      <c r="A23" s="88" t="s">
        <v>107</v>
      </c>
      <c r="B23" s="89"/>
      <c r="C23" s="89"/>
      <c r="D23" s="89"/>
      <c r="E23" s="89"/>
      <c r="F23" s="89"/>
      <c r="G23" s="90"/>
    </row>
    <row r="24" spans="1:7" ht="70.5" customHeight="1">
      <c r="A24" s="32" t="s">
        <v>112</v>
      </c>
      <c r="B24" s="32"/>
      <c r="C24" s="32"/>
      <c r="D24" s="32"/>
      <c r="E24" s="32"/>
      <c r="F24" s="32"/>
      <c r="G24" s="32"/>
    </row>
    <row r="25" spans="1:7" ht="145.5" customHeight="1">
      <c r="A25" s="3" t="s">
        <v>113</v>
      </c>
      <c r="B25" s="9" t="s">
        <v>77</v>
      </c>
      <c r="C25" s="35">
        <v>2018</v>
      </c>
      <c r="D25" s="35">
        <v>2022</v>
      </c>
      <c r="E25" s="9" t="s">
        <v>108</v>
      </c>
      <c r="F25" s="9" t="s">
        <v>109</v>
      </c>
      <c r="G25" s="3" t="s">
        <v>110</v>
      </c>
    </row>
  </sheetData>
  <sheetProtection/>
  <mergeCells count="13">
    <mergeCell ref="F1:G5"/>
    <mergeCell ref="A6:G6"/>
    <mergeCell ref="A7:G7"/>
    <mergeCell ref="C9:D9"/>
    <mergeCell ref="A9:A10"/>
    <mergeCell ref="B9:B10"/>
    <mergeCell ref="E9:E10"/>
    <mergeCell ref="A23:G23"/>
    <mergeCell ref="F9:F10"/>
    <mergeCell ref="G9:G10"/>
    <mergeCell ref="A14:G14"/>
    <mergeCell ref="A11:G11"/>
    <mergeCell ref="A20:G20"/>
  </mergeCells>
  <printOptions/>
  <pageMargins left="0.5511811023622047" right="0.15748031496062992" top="0.4724409448818898" bottom="0.7480314960629921" header="0.15748031496062992" footer="0.31496062992125984"/>
  <pageSetup fitToHeight="0" fitToWidth="1" horizontalDpi="600" verticalDpi="600" orientation="landscape" paperSize="9" scale="83" r:id="rId1"/>
  <rowBreaks count="1" manualBreakCount="1">
    <brk id="1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zoomScalePageLayoutView="0" workbookViewId="0" topLeftCell="A1">
      <selection activeCell="B10" sqref="B10:B15"/>
    </sheetView>
  </sheetViews>
  <sheetFormatPr defaultColWidth="9.140625" defaultRowHeight="15"/>
  <cols>
    <col min="1" max="1" width="36.421875" style="0" customWidth="1"/>
    <col min="2" max="2" width="26.57421875" style="0" customWidth="1"/>
    <col min="3" max="3" width="29.421875" style="0" customWidth="1"/>
    <col min="8" max="8" width="14.7109375" style="0" customWidth="1"/>
    <col min="9" max="9" width="13.8515625" style="0" customWidth="1"/>
    <col min="10" max="10" width="15.00390625" style="0" customWidth="1"/>
    <col min="11" max="11" width="13.57421875" style="0" customWidth="1"/>
    <col min="12" max="12" width="13.8515625" style="0" customWidth="1"/>
  </cols>
  <sheetData>
    <row r="1" spans="5:12" ht="15" customHeight="1">
      <c r="E1" s="100"/>
      <c r="F1" s="100"/>
      <c r="G1" s="100"/>
      <c r="H1" s="100"/>
      <c r="I1" s="100" t="s">
        <v>115</v>
      </c>
      <c r="J1" s="100"/>
      <c r="K1" s="100"/>
      <c r="L1" s="100"/>
    </row>
    <row r="2" spans="5:12" ht="15">
      <c r="E2" s="100"/>
      <c r="F2" s="100"/>
      <c r="G2" s="100"/>
      <c r="H2" s="100"/>
      <c r="I2" s="100"/>
      <c r="J2" s="100"/>
      <c r="K2" s="100"/>
      <c r="L2" s="100"/>
    </row>
    <row r="3" spans="5:12" ht="15">
      <c r="E3" s="100"/>
      <c r="F3" s="100"/>
      <c r="G3" s="100"/>
      <c r="H3" s="100"/>
      <c r="I3" s="100"/>
      <c r="J3" s="100"/>
      <c r="K3" s="100"/>
      <c r="L3" s="100"/>
    </row>
    <row r="4" spans="5:12" ht="17.25" customHeight="1">
      <c r="E4" s="100"/>
      <c r="F4" s="100"/>
      <c r="G4" s="100"/>
      <c r="H4" s="100"/>
      <c r="I4" s="100"/>
      <c r="J4" s="100"/>
      <c r="K4" s="100"/>
      <c r="L4" s="100"/>
    </row>
    <row r="5" spans="7:8" ht="15">
      <c r="G5" s="11"/>
      <c r="H5" s="11"/>
    </row>
    <row r="6" spans="1:12" ht="16.5">
      <c r="A6" s="86" t="s">
        <v>57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8" spans="1:12" ht="36" customHeight="1">
      <c r="A8" s="99" t="s">
        <v>17</v>
      </c>
      <c r="B8" s="99" t="s">
        <v>26</v>
      </c>
      <c r="C8" s="99" t="s">
        <v>18</v>
      </c>
      <c r="D8" s="99" t="s">
        <v>19</v>
      </c>
      <c r="E8" s="99"/>
      <c r="F8" s="99"/>
      <c r="G8" s="99"/>
      <c r="H8" s="99" t="s">
        <v>20</v>
      </c>
      <c r="I8" s="114"/>
      <c r="J8" s="114"/>
      <c r="K8" s="114"/>
      <c r="L8" s="114"/>
    </row>
    <row r="9" spans="1:12" ht="46.5" customHeight="1">
      <c r="A9" s="99"/>
      <c r="B9" s="99"/>
      <c r="C9" s="99"/>
      <c r="D9" s="78" t="s">
        <v>21</v>
      </c>
      <c r="E9" s="78" t="s">
        <v>24</v>
      </c>
      <c r="F9" s="78" t="s">
        <v>22</v>
      </c>
      <c r="G9" s="78" t="s">
        <v>23</v>
      </c>
      <c r="H9" s="78" t="s">
        <v>49</v>
      </c>
      <c r="I9" s="78" t="s">
        <v>50</v>
      </c>
      <c r="J9" s="78" t="s">
        <v>51</v>
      </c>
      <c r="K9" s="78" t="s">
        <v>52</v>
      </c>
      <c r="L9" s="78" t="s">
        <v>53</v>
      </c>
    </row>
    <row r="10" spans="1:12" ht="15.75" customHeight="1">
      <c r="A10" s="99" t="s">
        <v>114</v>
      </c>
      <c r="B10" s="105" t="s">
        <v>25</v>
      </c>
      <c r="C10" s="38" t="s">
        <v>27</v>
      </c>
      <c r="D10" s="39" t="s">
        <v>54</v>
      </c>
      <c r="E10" s="39" t="s">
        <v>54</v>
      </c>
      <c r="F10" s="39" t="s">
        <v>54</v>
      </c>
      <c r="G10" s="39" t="s">
        <v>54</v>
      </c>
      <c r="H10" s="40">
        <f>SUM(H11:H15)</f>
        <v>9726.33644</v>
      </c>
      <c r="I10" s="40">
        <f>SUM(I11:I15)</f>
        <v>8500</v>
      </c>
      <c r="J10" s="40">
        <f>SUM(J11:J15)</f>
        <v>7500</v>
      </c>
      <c r="K10" s="40">
        <f>SUM(K11:K15)</f>
        <v>5140</v>
      </c>
      <c r="L10" s="40">
        <f>SUM(L11:L15)</f>
        <v>5940</v>
      </c>
    </row>
    <row r="11" spans="1:12" ht="18.75" customHeight="1">
      <c r="A11" s="99"/>
      <c r="B11" s="105"/>
      <c r="C11" s="31" t="s">
        <v>28</v>
      </c>
      <c r="D11" s="10" t="s">
        <v>54</v>
      </c>
      <c r="E11" s="10" t="s">
        <v>54</v>
      </c>
      <c r="F11" s="10" t="s">
        <v>54</v>
      </c>
      <c r="G11" s="10" t="s">
        <v>54</v>
      </c>
      <c r="H11" s="36">
        <f>SUM(I11:L11)</f>
        <v>0</v>
      </c>
      <c r="I11" s="36">
        <v>0</v>
      </c>
      <c r="J11" s="36">
        <v>0</v>
      </c>
      <c r="K11" s="36">
        <v>0</v>
      </c>
      <c r="L11" s="36">
        <v>0</v>
      </c>
    </row>
    <row r="12" spans="1:12" ht="18.75" customHeight="1">
      <c r="A12" s="99"/>
      <c r="B12" s="105"/>
      <c r="C12" s="31" t="s">
        <v>29</v>
      </c>
      <c r="D12" s="10" t="s">
        <v>54</v>
      </c>
      <c r="E12" s="10" t="s">
        <v>54</v>
      </c>
      <c r="F12" s="10" t="s">
        <v>54</v>
      </c>
      <c r="G12" s="10" t="s">
        <v>54</v>
      </c>
      <c r="H12" s="36">
        <f>SUM(I12:L12)</f>
        <v>0</v>
      </c>
      <c r="I12" s="36">
        <v>0</v>
      </c>
      <c r="J12" s="36">
        <v>0</v>
      </c>
      <c r="K12" s="36">
        <v>0</v>
      </c>
      <c r="L12" s="36">
        <v>0</v>
      </c>
    </row>
    <row r="13" spans="1:12" ht="20.25" customHeight="1">
      <c r="A13" s="99"/>
      <c r="B13" s="105"/>
      <c r="C13" s="31" t="s">
        <v>55</v>
      </c>
      <c r="D13" s="10" t="s">
        <v>54</v>
      </c>
      <c r="E13" s="10" t="s">
        <v>54</v>
      </c>
      <c r="F13" s="10" t="s">
        <v>54</v>
      </c>
      <c r="G13" s="10" t="s">
        <v>54</v>
      </c>
      <c r="H13" s="36">
        <f>SUM(I13:L13)</f>
        <v>0</v>
      </c>
      <c r="I13" s="36">
        <v>0</v>
      </c>
      <c r="J13" s="36">
        <v>0</v>
      </c>
      <c r="K13" s="36">
        <v>0</v>
      </c>
      <c r="L13" s="36">
        <v>0</v>
      </c>
    </row>
    <row r="14" spans="1:12" ht="17.25" customHeight="1">
      <c r="A14" s="99"/>
      <c r="B14" s="105"/>
      <c r="C14" s="31" t="s">
        <v>56</v>
      </c>
      <c r="D14" s="10" t="s">
        <v>54</v>
      </c>
      <c r="E14" s="10" t="s">
        <v>54</v>
      </c>
      <c r="F14" s="10" t="s">
        <v>54</v>
      </c>
      <c r="G14" s="10" t="s">
        <v>54</v>
      </c>
      <c r="H14" s="36">
        <v>6226.33644</v>
      </c>
      <c r="I14" s="37">
        <v>2000</v>
      </c>
      <c r="J14" s="37">
        <v>2000</v>
      </c>
      <c r="K14" s="37">
        <v>1000</v>
      </c>
      <c r="L14" s="37">
        <v>1000</v>
      </c>
    </row>
    <row r="15" spans="1:12" ht="18" customHeight="1">
      <c r="A15" s="99"/>
      <c r="B15" s="105"/>
      <c r="C15" s="31" t="s">
        <v>30</v>
      </c>
      <c r="D15" s="10" t="s">
        <v>54</v>
      </c>
      <c r="E15" s="10" t="s">
        <v>54</v>
      </c>
      <c r="F15" s="10" t="s">
        <v>54</v>
      </c>
      <c r="G15" s="10" t="s">
        <v>54</v>
      </c>
      <c r="H15" s="36">
        <v>3500</v>
      </c>
      <c r="I15" s="36">
        <v>6500</v>
      </c>
      <c r="J15" s="36">
        <v>5500</v>
      </c>
      <c r="K15" s="36">
        <v>4140</v>
      </c>
      <c r="L15" s="36">
        <v>4940</v>
      </c>
    </row>
    <row r="16" spans="1:12" ht="19.5" customHeight="1">
      <c r="A16" s="99"/>
      <c r="B16" s="105" t="s">
        <v>83</v>
      </c>
      <c r="C16" s="41" t="s">
        <v>27</v>
      </c>
      <c r="D16" s="39" t="s">
        <v>54</v>
      </c>
      <c r="E16" s="39" t="s">
        <v>54</v>
      </c>
      <c r="F16" s="39" t="s">
        <v>54</v>
      </c>
      <c r="G16" s="39" t="s">
        <v>54</v>
      </c>
      <c r="H16" s="40">
        <f aca="true" t="shared" si="0" ref="H16:L21">H10</f>
        <v>9726.33644</v>
      </c>
      <c r="I16" s="40">
        <f t="shared" si="0"/>
        <v>8500</v>
      </c>
      <c r="J16" s="40">
        <f t="shared" si="0"/>
        <v>7500</v>
      </c>
      <c r="K16" s="40">
        <f t="shared" si="0"/>
        <v>5140</v>
      </c>
      <c r="L16" s="40">
        <f t="shared" si="0"/>
        <v>5940</v>
      </c>
    </row>
    <row r="17" spans="1:12" ht="18" customHeight="1">
      <c r="A17" s="99"/>
      <c r="B17" s="105"/>
      <c r="C17" s="79" t="s">
        <v>28</v>
      </c>
      <c r="D17" s="10" t="s">
        <v>54</v>
      </c>
      <c r="E17" s="10" t="s">
        <v>54</v>
      </c>
      <c r="F17" s="10" t="s">
        <v>54</v>
      </c>
      <c r="G17" s="10" t="s">
        <v>54</v>
      </c>
      <c r="H17" s="36">
        <f t="shared" si="0"/>
        <v>0</v>
      </c>
      <c r="I17" s="36">
        <f t="shared" si="0"/>
        <v>0</v>
      </c>
      <c r="J17" s="36">
        <f t="shared" si="0"/>
        <v>0</v>
      </c>
      <c r="K17" s="36">
        <f t="shared" si="0"/>
        <v>0</v>
      </c>
      <c r="L17" s="36">
        <f t="shared" si="0"/>
        <v>0</v>
      </c>
    </row>
    <row r="18" spans="1:12" ht="19.5" customHeight="1">
      <c r="A18" s="99"/>
      <c r="B18" s="105"/>
      <c r="C18" s="79" t="s">
        <v>29</v>
      </c>
      <c r="D18" s="10" t="s">
        <v>54</v>
      </c>
      <c r="E18" s="10" t="s">
        <v>54</v>
      </c>
      <c r="F18" s="10" t="s">
        <v>54</v>
      </c>
      <c r="G18" s="10" t="s">
        <v>54</v>
      </c>
      <c r="H18" s="36">
        <f t="shared" si="0"/>
        <v>0</v>
      </c>
      <c r="I18" s="36">
        <f t="shared" si="0"/>
        <v>0</v>
      </c>
      <c r="J18" s="36">
        <f t="shared" si="0"/>
        <v>0</v>
      </c>
      <c r="K18" s="36">
        <f t="shared" si="0"/>
        <v>0</v>
      </c>
      <c r="L18" s="36">
        <f t="shared" si="0"/>
        <v>0</v>
      </c>
    </row>
    <row r="19" spans="1:12" ht="15.75">
      <c r="A19" s="99"/>
      <c r="B19" s="105"/>
      <c r="C19" s="79" t="s">
        <v>55</v>
      </c>
      <c r="D19" s="10" t="s">
        <v>54</v>
      </c>
      <c r="E19" s="10" t="s">
        <v>54</v>
      </c>
      <c r="F19" s="10" t="s">
        <v>54</v>
      </c>
      <c r="G19" s="10" t="s">
        <v>54</v>
      </c>
      <c r="H19" s="36">
        <f t="shared" si="0"/>
        <v>0</v>
      </c>
      <c r="I19" s="36">
        <f t="shared" si="0"/>
        <v>0</v>
      </c>
      <c r="J19" s="36">
        <f t="shared" si="0"/>
        <v>0</v>
      </c>
      <c r="K19" s="36">
        <f t="shared" si="0"/>
        <v>0</v>
      </c>
      <c r="L19" s="36">
        <f t="shared" si="0"/>
        <v>0</v>
      </c>
    </row>
    <row r="20" spans="1:12" ht="15.75">
      <c r="A20" s="99"/>
      <c r="B20" s="105"/>
      <c r="C20" s="79" t="s">
        <v>56</v>
      </c>
      <c r="D20" s="10" t="s">
        <v>54</v>
      </c>
      <c r="E20" s="10" t="s">
        <v>54</v>
      </c>
      <c r="F20" s="10" t="s">
        <v>54</v>
      </c>
      <c r="G20" s="10" t="s">
        <v>54</v>
      </c>
      <c r="H20" s="36">
        <f t="shared" si="0"/>
        <v>6226.33644</v>
      </c>
      <c r="I20" s="36">
        <f t="shared" si="0"/>
        <v>2000</v>
      </c>
      <c r="J20" s="36">
        <f t="shared" si="0"/>
        <v>2000</v>
      </c>
      <c r="K20" s="36">
        <f t="shared" si="0"/>
        <v>1000</v>
      </c>
      <c r="L20" s="36">
        <f t="shared" si="0"/>
        <v>1000</v>
      </c>
    </row>
    <row r="21" spans="1:12" ht="15.75">
      <c r="A21" s="99"/>
      <c r="B21" s="105"/>
      <c r="C21" s="79" t="s">
        <v>30</v>
      </c>
      <c r="D21" s="10" t="s">
        <v>54</v>
      </c>
      <c r="E21" s="10" t="s">
        <v>54</v>
      </c>
      <c r="F21" s="10" t="s">
        <v>54</v>
      </c>
      <c r="G21" s="10" t="s">
        <v>54</v>
      </c>
      <c r="H21" s="36">
        <f t="shared" si="0"/>
        <v>3500</v>
      </c>
      <c r="I21" s="36">
        <f t="shared" si="0"/>
        <v>6500</v>
      </c>
      <c r="J21" s="36">
        <f t="shared" si="0"/>
        <v>5500</v>
      </c>
      <c r="K21" s="36">
        <f t="shared" si="0"/>
        <v>4140</v>
      </c>
      <c r="L21" s="36">
        <f t="shared" si="0"/>
        <v>4940</v>
      </c>
    </row>
  </sheetData>
  <sheetProtection/>
  <mergeCells count="11">
    <mergeCell ref="B8:B9"/>
    <mergeCell ref="C8:C9"/>
    <mergeCell ref="D8:G8"/>
    <mergeCell ref="H8:L8"/>
    <mergeCell ref="A6:L6"/>
    <mergeCell ref="I1:L4"/>
    <mergeCell ref="A10:A21"/>
    <mergeCell ref="B16:B21"/>
    <mergeCell ref="B10:B15"/>
    <mergeCell ref="E1:H4"/>
    <mergeCell ref="A8:A9"/>
  </mergeCells>
  <printOptions/>
  <pageMargins left="0.5511811023622047" right="0.15748031496062992" top="0.8267716535433072" bottom="0.31496062992125984" header="0.15748031496062992" footer="0.15748031496062992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5.00390625" style="0" customWidth="1"/>
    <col min="2" max="2" width="46.28125" style="0" customWidth="1"/>
    <col min="3" max="3" width="24.28125" style="0" customWidth="1"/>
    <col min="4" max="4" width="29.28125" style="0" customWidth="1"/>
    <col min="5" max="5" width="8.28125" style="0" customWidth="1"/>
  </cols>
  <sheetData>
    <row r="1" spans="6:24" ht="15" customHeight="1">
      <c r="F1" s="96"/>
      <c r="G1" s="96"/>
      <c r="H1" s="96"/>
      <c r="U1" s="106" t="s">
        <v>118</v>
      </c>
      <c r="V1" s="106"/>
      <c r="W1" s="106"/>
      <c r="X1" s="106"/>
    </row>
    <row r="2" spans="6:24" ht="15">
      <c r="F2" s="96"/>
      <c r="G2" s="96"/>
      <c r="H2" s="96"/>
      <c r="U2" s="106"/>
      <c r="V2" s="106"/>
      <c r="W2" s="106"/>
      <c r="X2" s="106"/>
    </row>
    <row r="3" spans="6:24" ht="15">
      <c r="F3" s="96"/>
      <c r="G3" s="96"/>
      <c r="H3" s="96"/>
      <c r="U3" s="106"/>
      <c r="V3" s="106"/>
      <c r="W3" s="106"/>
      <c r="X3" s="106"/>
    </row>
    <row r="4" spans="6:24" ht="15">
      <c r="F4" s="96"/>
      <c r="G4" s="96"/>
      <c r="H4" s="96"/>
      <c r="U4" s="106"/>
      <c r="V4" s="106"/>
      <c r="W4" s="106"/>
      <c r="X4" s="106"/>
    </row>
    <row r="5" spans="6:24" ht="15">
      <c r="F5" s="96"/>
      <c r="G5" s="96"/>
      <c r="H5" s="96"/>
      <c r="U5" s="106"/>
      <c r="V5" s="106"/>
      <c r="W5" s="106"/>
      <c r="X5" s="106"/>
    </row>
    <row r="6" spans="6:24" ht="15">
      <c r="F6" s="96"/>
      <c r="G6" s="96"/>
      <c r="H6" s="96"/>
      <c r="U6" s="106"/>
      <c r="V6" s="106"/>
      <c r="W6" s="106"/>
      <c r="X6" s="106"/>
    </row>
    <row r="7" spans="6:24" ht="15">
      <c r="F7" s="96"/>
      <c r="G7" s="96"/>
      <c r="H7" s="96"/>
      <c r="U7" s="106"/>
      <c r="V7" s="106"/>
      <c r="W7" s="106"/>
      <c r="X7" s="106"/>
    </row>
    <row r="8" spans="6:24" ht="15">
      <c r="F8" s="96"/>
      <c r="G8" s="96"/>
      <c r="H8" s="96"/>
      <c r="U8" s="106"/>
      <c r="V8" s="106"/>
      <c r="W8" s="106"/>
      <c r="X8" s="106"/>
    </row>
    <row r="10" spans="1:8" ht="15.75">
      <c r="A10" s="108" t="s">
        <v>58</v>
      </c>
      <c r="B10" s="108"/>
      <c r="C10" s="108"/>
      <c r="D10" s="108"/>
      <c r="E10" s="108"/>
      <c r="F10" s="108"/>
      <c r="G10" s="108"/>
      <c r="H10" s="108"/>
    </row>
    <row r="13" spans="1:24" ht="52.5" customHeight="1">
      <c r="A13" s="87" t="s">
        <v>2</v>
      </c>
      <c r="B13" s="87" t="s">
        <v>31</v>
      </c>
      <c r="C13" s="87" t="s">
        <v>32</v>
      </c>
      <c r="D13" s="87" t="s">
        <v>8</v>
      </c>
      <c r="E13" s="87" t="s">
        <v>34</v>
      </c>
      <c r="F13" s="87"/>
      <c r="G13" s="87"/>
      <c r="H13" s="87"/>
      <c r="I13" s="87" t="s">
        <v>34</v>
      </c>
      <c r="J13" s="87"/>
      <c r="K13" s="87"/>
      <c r="L13" s="87"/>
      <c r="M13" s="87" t="s">
        <v>34</v>
      </c>
      <c r="N13" s="87"/>
      <c r="O13" s="87"/>
      <c r="P13" s="87"/>
      <c r="Q13" s="87" t="s">
        <v>34</v>
      </c>
      <c r="R13" s="87"/>
      <c r="S13" s="87"/>
      <c r="T13" s="87"/>
      <c r="U13" s="87" t="s">
        <v>34</v>
      </c>
      <c r="V13" s="87"/>
      <c r="W13" s="87"/>
      <c r="X13" s="87"/>
    </row>
    <row r="14" spans="1:24" ht="15" customHeight="1">
      <c r="A14" s="87"/>
      <c r="B14" s="87"/>
      <c r="C14" s="87"/>
      <c r="D14" s="87"/>
      <c r="E14" s="87" t="s">
        <v>71</v>
      </c>
      <c r="F14" s="87"/>
      <c r="G14" s="87"/>
      <c r="H14" s="87"/>
      <c r="I14" s="87" t="s">
        <v>72</v>
      </c>
      <c r="J14" s="87"/>
      <c r="K14" s="87"/>
      <c r="L14" s="87"/>
      <c r="M14" s="87" t="s">
        <v>73</v>
      </c>
      <c r="N14" s="87"/>
      <c r="O14" s="87"/>
      <c r="P14" s="87"/>
      <c r="Q14" s="87" t="s">
        <v>74</v>
      </c>
      <c r="R14" s="87"/>
      <c r="S14" s="87"/>
      <c r="T14" s="87"/>
      <c r="U14" s="87" t="s">
        <v>75</v>
      </c>
      <c r="V14" s="87"/>
      <c r="W14" s="87"/>
      <c r="X14" s="87"/>
    </row>
    <row r="15" spans="1:24" ht="47.25">
      <c r="A15" s="87"/>
      <c r="B15" s="87"/>
      <c r="C15" s="87"/>
      <c r="D15" s="87"/>
      <c r="E15" s="2" t="s">
        <v>35</v>
      </c>
      <c r="F15" s="2" t="s">
        <v>36</v>
      </c>
      <c r="G15" s="2" t="s">
        <v>37</v>
      </c>
      <c r="H15" s="2" t="s">
        <v>38</v>
      </c>
      <c r="I15" s="18" t="s">
        <v>35</v>
      </c>
      <c r="J15" s="18" t="s">
        <v>36</v>
      </c>
      <c r="K15" s="18" t="s">
        <v>37</v>
      </c>
      <c r="L15" s="18" t="s">
        <v>38</v>
      </c>
      <c r="M15" s="18" t="s">
        <v>35</v>
      </c>
      <c r="N15" s="18" t="s">
        <v>36</v>
      </c>
      <c r="O15" s="18" t="s">
        <v>37</v>
      </c>
      <c r="P15" s="18" t="s">
        <v>38</v>
      </c>
      <c r="Q15" s="18" t="s">
        <v>35</v>
      </c>
      <c r="R15" s="18" t="s">
        <v>36</v>
      </c>
      <c r="S15" s="18" t="s">
        <v>37</v>
      </c>
      <c r="T15" s="18" t="s">
        <v>38</v>
      </c>
      <c r="U15" s="18" t="s">
        <v>35</v>
      </c>
      <c r="V15" s="18" t="s">
        <v>36</v>
      </c>
      <c r="W15" s="18" t="s">
        <v>37</v>
      </c>
      <c r="X15" s="18" t="s">
        <v>38</v>
      </c>
    </row>
    <row r="16" spans="1:24" ht="25.5" customHeight="1">
      <c r="A16" s="99">
        <v>1</v>
      </c>
      <c r="B16" s="5" t="s">
        <v>43</v>
      </c>
      <c r="C16" s="105" t="s">
        <v>33</v>
      </c>
      <c r="D16" s="91" t="s">
        <v>77</v>
      </c>
      <c r="E16" s="99"/>
      <c r="F16" s="99"/>
      <c r="G16" s="99"/>
      <c r="H16" s="99"/>
      <c r="I16" s="107"/>
      <c r="J16" s="107"/>
      <c r="K16" s="107"/>
      <c r="L16" s="107"/>
      <c r="M16" s="107"/>
      <c r="N16" s="107"/>
      <c r="O16" s="107"/>
      <c r="P16" s="107"/>
      <c r="Q16" s="102"/>
      <c r="R16" s="103"/>
      <c r="S16" s="103"/>
      <c r="T16" s="104"/>
      <c r="U16" s="102"/>
      <c r="V16" s="103"/>
      <c r="W16" s="103"/>
      <c r="X16" s="104"/>
    </row>
    <row r="17" spans="1:24" ht="48" customHeight="1">
      <c r="A17" s="99"/>
      <c r="B17" s="5" t="s">
        <v>76</v>
      </c>
      <c r="C17" s="105"/>
      <c r="D17" s="101"/>
      <c r="E17" s="19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 t="s">
        <v>40</v>
      </c>
      <c r="X17" s="12"/>
    </row>
    <row r="18" spans="1:24" ht="18.75" customHeight="1">
      <c r="A18" s="99">
        <v>2</v>
      </c>
      <c r="B18" s="5" t="s">
        <v>39</v>
      </c>
      <c r="C18" s="91" t="s">
        <v>33</v>
      </c>
      <c r="D18" s="101"/>
      <c r="E18" s="99"/>
      <c r="F18" s="99"/>
      <c r="G18" s="99"/>
      <c r="H18" s="99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45" customHeight="1">
      <c r="A19" s="99"/>
      <c r="B19" s="5" t="s">
        <v>78</v>
      </c>
      <c r="C19" s="101"/>
      <c r="D19" s="101"/>
      <c r="E19" s="19"/>
      <c r="F19" s="12"/>
      <c r="G19" s="25" t="s">
        <v>79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45.75" customHeight="1">
      <c r="A20" s="99"/>
      <c r="B20" s="24" t="s">
        <v>80</v>
      </c>
      <c r="C20" s="101"/>
      <c r="D20" s="101"/>
      <c r="E20" s="19"/>
      <c r="F20" s="12"/>
      <c r="G20" s="12"/>
      <c r="H20" s="12"/>
      <c r="I20" s="12"/>
      <c r="J20" s="12"/>
      <c r="K20" s="25" t="s">
        <v>79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82.5" customHeight="1">
      <c r="A21" s="99"/>
      <c r="B21" s="24" t="s">
        <v>81</v>
      </c>
      <c r="C21" s="101"/>
      <c r="D21" s="101"/>
      <c r="E21" s="19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 t="s">
        <v>46</v>
      </c>
      <c r="Q21" s="12"/>
      <c r="R21" s="12"/>
      <c r="S21" s="12"/>
      <c r="T21" s="12"/>
      <c r="U21" s="12"/>
      <c r="V21" s="12"/>
      <c r="W21" s="12"/>
      <c r="X21" s="12"/>
    </row>
    <row r="22" spans="1:24" ht="82.5" customHeight="1">
      <c r="A22" s="99"/>
      <c r="B22" s="60" t="s">
        <v>139</v>
      </c>
      <c r="C22" s="101"/>
      <c r="D22" s="101"/>
      <c r="E22" s="59"/>
      <c r="F22" s="12"/>
      <c r="G22" s="12"/>
      <c r="H22" s="12"/>
      <c r="I22" s="12"/>
      <c r="J22" s="12"/>
      <c r="K22" s="61" t="s">
        <v>79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82.5" customHeight="1">
      <c r="A23" s="99"/>
      <c r="B23" s="60" t="str">
        <f>'[1]Приложение № 5'!$B$68</f>
        <v>Обустройство детской спортивной игровой площадки на придомовой территории жилого дома №2</v>
      </c>
      <c r="C23" s="101"/>
      <c r="D23" s="101"/>
      <c r="E23" s="59"/>
      <c r="F23" s="12"/>
      <c r="G23" s="12"/>
      <c r="H23" s="12"/>
      <c r="I23" s="12"/>
      <c r="J23" s="12"/>
      <c r="K23" s="12"/>
      <c r="L23" s="12"/>
      <c r="M23" s="12"/>
      <c r="N23" s="12"/>
      <c r="O23" s="61" t="s">
        <v>79</v>
      </c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45" customHeight="1">
      <c r="A24" s="99"/>
      <c r="B24" s="24" t="s">
        <v>82</v>
      </c>
      <c r="C24" s="101"/>
      <c r="D24" s="92"/>
      <c r="E24" s="23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 t="s">
        <v>46</v>
      </c>
      <c r="U24" s="12"/>
      <c r="V24" s="12"/>
      <c r="W24" s="12"/>
      <c r="X24" s="12"/>
    </row>
    <row r="25" spans="1:24" ht="82.5" customHeight="1">
      <c r="A25" s="99"/>
      <c r="B25" s="5" t="s">
        <v>44</v>
      </c>
      <c r="C25" s="92"/>
      <c r="D25" s="23" t="s">
        <v>92</v>
      </c>
      <c r="E25" s="19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</sheetData>
  <sheetProtection/>
  <mergeCells count="28">
    <mergeCell ref="D16:D24"/>
    <mergeCell ref="E13:H13"/>
    <mergeCell ref="E14:H14"/>
    <mergeCell ref="F1:H8"/>
    <mergeCell ref="A10:H10"/>
    <mergeCell ref="E18:H18"/>
    <mergeCell ref="A18:A25"/>
    <mergeCell ref="C18:C25"/>
    <mergeCell ref="A13:A15"/>
    <mergeCell ref="B13:B15"/>
    <mergeCell ref="C13:C15"/>
    <mergeCell ref="D13:D15"/>
    <mergeCell ref="A16:A17"/>
    <mergeCell ref="C16:C17"/>
    <mergeCell ref="E16:H16"/>
    <mergeCell ref="U1:X8"/>
    <mergeCell ref="U14:X14"/>
    <mergeCell ref="U13:X13"/>
    <mergeCell ref="I16:L16"/>
    <mergeCell ref="M16:P16"/>
    <mergeCell ref="Q16:T16"/>
    <mergeCell ref="U16:X16"/>
    <mergeCell ref="I13:L13"/>
    <mergeCell ref="M13:P13"/>
    <mergeCell ref="Q13:T13"/>
    <mergeCell ref="I14:L14"/>
    <mergeCell ref="M14:P14"/>
    <mergeCell ref="Q14:T14"/>
  </mergeCells>
  <printOptions/>
  <pageMargins left="0.17" right="0.17" top="0.47" bottom="0.75" header="0.17" footer="0.3"/>
  <pageSetup fitToHeight="0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view="pageBreakPreview" zoomScaleSheetLayoutView="100" zoomScalePageLayoutView="0" workbookViewId="0" topLeftCell="A58">
      <selection activeCell="C8" sqref="C8:C12"/>
    </sheetView>
  </sheetViews>
  <sheetFormatPr defaultColWidth="9.140625" defaultRowHeight="15"/>
  <cols>
    <col min="1" max="1" width="7.140625" style="0" customWidth="1"/>
    <col min="2" max="2" width="22.7109375" style="0" customWidth="1"/>
    <col min="3" max="3" width="18.140625" style="0" customWidth="1"/>
    <col min="4" max="4" width="18.57421875" style="0" customWidth="1"/>
    <col min="5" max="5" width="12.00390625" style="0" bestFit="1" customWidth="1"/>
    <col min="6" max="10" width="11.140625" style="0" bestFit="1" customWidth="1"/>
    <col min="11" max="11" width="13.8515625" style="0" customWidth="1"/>
  </cols>
  <sheetData>
    <row r="1" spans="1:13" ht="90.75" customHeight="1">
      <c r="A1" s="42"/>
      <c r="B1" s="43"/>
      <c r="C1" s="43"/>
      <c r="D1" s="43"/>
      <c r="E1" s="43"/>
      <c r="F1" s="43"/>
      <c r="G1" s="43"/>
      <c r="H1" s="109" t="s">
        <v>119</v>
      </c>
      <c r="I1" s="109"/>
      <c r="J1" s="109"/>
      <c r="K1" s="44"/>
      <c r="L1" s="44"/>
      <c r="M1" s="44"/>
    </row>
    <row r="2" spans="1:10" ht="16.5" customHeight="1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0" ht="27" customHeight="1">
      <c r="A3" s="110" t="s">
        <v>120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49.5" customHeight="1">
      <c r="A4" s="111" t="s">
        <v>121</v>
      </c>
      <c r="B4" s="111" t="s">
        <v>122</v>
      </c>
      <c r="C4" s="111" t="s">
        <v>8</v>
      </c>
      <c r="D4" s="111" t="s">
        <v>123</v>
      </c>
      <c r="E4" s="111" t="s">
        <v>124</v>
      </c>
      <c r="F4" s="111"/>
      <c r="G4" s="111"/>
      <c r="H4" s="111"/>
      <c r="I4" s="111"/>
      <c r="J4" s="111"/>
    </row>
    <row r="5" spans="1:10" ht="15" customHeight="1" hidden="1">
      <c r="A5" s="111"/>
      <c r="B5" s="111"/>
      <c r="C5" s="111"/>
      <c r="D5" s="111"/>
      <c r="E5" s="111" t="s">
        <v>125</v>
      </c>
      <c r="F5" s="111" t="s">
        <v>126</v>
      </c>
      <c r="G5" s="111"/>
      <c r="H5" s="111"/>
      <c r="I5" s="111"/>
      <c r="J5" s="111"/>
    </row>
    <row r="6" spans="1:10" ht="15" customHeight="1" hidden="1">
      <c r="A6" s="111"/>
      <c r="B6" s="111"/>
      <c r="C6" s="111"/>
      <c r="D6" s="111"/>
      <c r="E6" s="111"/>
      <c r="F6" s="46" t="s">
        <v>127</v>
      </c>
      <c r="G6" s="46">
        <v>2019</v>
      </c>
      <c r="H6" s="46">
        <v>2020</v>
      </c>
      <c r="I6" s="46">
        <v>2021</v>
      </c>
      <c r="J6" s="46">
        <v>2022</v>
      </c>
    </row>
    <row r="7" spans="1:10" ht="15" customHeight="1">
      <c r="A7" s="80"/>
      <c r="B7" s="80"/>
      <c r="C7" s="80"/>
      <c r="D7" s="80"/>
      <c r="E7" s="80"/>
      <c r="F7" s="47">
        <v>2018</v>
      </c>
      <c r="G7" s="47">
        <v>2019</v>
      </c>
      <c r="H7" s="47">
        <v>2020</v>
      </c>
      <c r="I7" s="47">
        <v>2021</v>
      </c>
      <c r="J7" s="47">
        <v>2022</v>
      </c>
    </row>
    <row r="8" spans="1:11" ht="21.75" customHeight="1">
      <c r="A8" s="111">
        <v>1</v>
      </c>
      <c r="B8" s="115" t="s">
        <v>128</v>
      </c>
      <c r="C8" s="112" t="s">
        <v>77</v>
      </c>
      <c r="D8" s="48" t="s">
        <v>129</v>
      </c>
      <c r="E8" s="49">
        <f aca="true" t="shared" si="0" ref="E8:J8">SUM(E9:E12)</f>
        <v>690</v>
      </c>
      <c r="F8" s="49">
        <f t="shared" si="0"/>
        <v>170</v>
      </c>
      <c r="G8" s="49">
        <f t="shared" si="0"/>
        <v>90</v>
      </c>
      <c r="H8" s="49">
        <f t="shared" si="0"/>
        <v>90</v>
      </c>
      <c r="I8" s="49">
        <f t="shared" si="0"/>
        <v>170</v>
      </c>
      <c r="J8" s="49">
        <f t="shared" si="0"/>
        <v>170</v>
      </c>
      <c r="K8" s="50"/>
    </row>
    <row r="9" spans="1:10" ht="47.25" customHeight="1">
      <c r="A9" s="111"/>
      <c r="B9" s="115"/>
      <c r="C9" s="112"/>
      <c r="D9" s="51" t="s">
        <v>130</v>
      </c>
      <c r="E9" s="49">
        <f>SUM(F9:J9)</f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</row>
    <row r="10" spans="1:10" ht="48" customHeight="1">
      <c r="A10" s="111"/>
      <c r="B10" s="115"/>
      <c r="C10" s="112"/>
      <c r="D10" s="51" t="s">
        <v>131</v>
      </c>
      <c r="E10" s="49">
        <f>SUM(F10:J10)</f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</row>
    <row r="11" spans="1:10" ht="29.25" customHeight="1">
      <c r="A11" s="111"/>
      <c r="B11" s="115"/>
      <c r="C11" s="112"/>
      <c r="D11" s="51" t="s">
        <v>132</v>
      </c>
      <c r="E11" s="49">
        <f>SUM(F11:J11)</f>
        <v>350</v>
      </c>
      <c r="F11" s="53">
        <v>170</v>
      </c>
      <c r="G11" s="53">
        <v>90</v>
      </c>
      <c r="H11" s="53">
        <v>90</v>
      </c>
      <c r="I11" s="53">
        <v>0</v>
      </c>
      <c r="J11" s="53">
        <v>0</v>
      </c>
    </row>
    <row r="12" spans="1:10" ht="18" customHeight="1">
      <c r="A12" s="111"/>
      <c r="B12" s="115"/>
      <c r="C12" s="112"/>
      <c r="D12" s="51" t="s">
        <v>133</v>
      </c>
      <c r="E12" s="49">
        <f>SUM(F12:J12)</f>
        <v>340</v>
      </c>
      <c r="F12" s="52">
        <v>0</v>
      </c>
      <c r="G12" s="52">
        <v>0</v>
      </c>
      <c r="H12" s="52">
        <v>0</v>
      </c>
      <c r="I12" s="52">
        <v>170</v>
      </c>
      <c r="J12" s="52">
        <v>170</v>
      </c>
    </row>
    <row r="13" spans="1:11" ht="15" customHeight="1">
      <c r="A13" s="111">
        <v>2</v>
      </c>
      <c r="B13" s="115" t="s">
        <v>134</v>
      </c>
      <c r="C13" s="112" t="s">
        <v>77</v>
      </c>
      <c r="D13" s="48" t="s">
        <v>129</v>
      </c>
      <c r="E13" s="54">
        <f aca="true" t="shared" si="1" ref="E13:J13">SUM(E14:E17)</f>
        <v>600</v>
      </c>
      <c r="F13" s="54">
        <f t="shared" si="1"/>
        <v>200</v>
      </c>
      <c r="G13" s="54">
        <f t="shared" si="1"/>
        <v>0</v>
      </c>
      <c r="H13" s="54">
        <f t="shared" si="1"/>
        <v>0</v>
      </c>
      <c r="I13" s="54">
        <f t="shared" si="1"/>
        <v>200</v>
      </c>
      <c r="J13" s="54">
        <f t="shared" si="1"/>
        <v>200</v>
      </c>
      <c r="K13" s="50"/>
    </row>
    <row r="14" spans="1:10" ht="45">
      <c r="A14" s="111"/>
      <c r="B14" s="115"/>
      <c r="C14" s="112"/>
      <c r="D14" s="51" t="s">
        <v>130</v>
      </c>
      <c r="E14" s="54">
        <f>SUM(F14:J14)</f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</row>
    <row r="15" spans="1:10" ht="45">
      <c r="A15" s="111"/>
      <c r="B15" s="115"/>
      <c r="C15" s="112"/>
      <c r="D15" s="51" t="s">
        <v>131</v>
      </c>
      <c r="E15" s="54">
        <f>SUM(F15:J15)</f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</row>
    <row r="16" spans="1:11" ht="30">
      <c r="A16" s="111"/>
      <c r="B16" s="115"/>
      <c r="C16" s="112"/>
      <c r="D16" s="51" t="s">
        <v>132</v>
      </c>
      <c r="E16" s="54">
        <f>SUM(F16:J16)</f>
        <v>200</v>
      </c>
      <c r="F16" s="55">
        <v>200</v>
      </c>
      <c r="G16" s="55">
        <v>0</v>
      </c>
      <c r="H16" s="55">
        <v>0</v>
      </c>
      <c r="I16" s="55">
        <v>0</v>
      </c>
      <c r="J16" s="55">
        <v>0</v>
      </c>
      <c r="K16" s="50"/>
    </row>
    <row r="17" spans="1:10" ht="15">
      <c r="A17" s="111"/>
      <c r="B17" s="115"/>
      <c r="C17" s="112"/>
      <c r="D17" s="51" t="s">
        <v>133</v>
      </c>
      <c r="E17" s="54">
        <f>SUM(F17:J17)</f>
        <v>400</v>
      </c>
      <c r="F17" s="55">
        <v>0</v>
      </c>
      <c r="G17" s="55">
        <v>0</v>
      </c>
      <c r="H17" s="55">
        <v>0</v>
      </c>
      <c r="I17" s="55">
        <v>200</v>
      </c>
      <c r="J17" s="55">
        <v>200</v>
      </c>
    </row>
    <row r="18" spans="1:10" ht="15" customHeight="1">
      <c r="A18" s="111">
        <v>3</v>
      </c>
      <c r="B18" s="115" t="s">
        <v>135</v>
      </c>
      <c r="C18" s="112" t="s">
        <v>77</v>
      </c>
      <c r="D18" s="48" t="s">
        <v>129</v>
      </c>
      <c r="E18" s="54">
        <f aca="true" t="shared" si="2" ref="E18:J18">SUM(E19:E22)</f>
        <v>1730</v>
      </c>
      <c r="F18" s="54">
        <f t="shared" si="2"/>
        <v>390</v>
      </c>
      <c r="G18" s="54">
        <f t="shared" si="2"/>
        <v>280</v>
      </c>
      <c r="H18" s="54">
        <f t="shared" si="2"/>
        <v>280</v>
      </c>
      <c r="I18" s="54">
        <f t="shared" si="2"/>
        <v>390</v>
      </c>
      <c r="J18" s="54">
        <f t="shared" si="2"/>
        <v>390</v>
      </c>
    </row>
    <row r="19" spans="1:10" ht="45">
      <c r="A19" s="111"/>
      <c r="B19" s="115"/>
      <c r="C19" s="112"/>
      <c r="D19" s="51" t="s">
        <v>130</v>
      </c>
      <c r="E19" s="54">
        <f>SUM(F19:J19)</f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</row>
    <row r="20" spans="1:10" ht="45">
      <c r="A20" s="111"/>
      <c r="B20" s="115"/>
      <c r="C20" s="112"/>
      <c r="D20" s="51" t="s">
        <v>131</v>
      </c>
      <c r="E20" s="54">
        <f>SUM(F20:J20)</f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</row>
    <row r="21" spans="1:10" ht="30">
      <c r="A21" s="111"/>
      <c r="B21" s="115"/>
      <c r="C21" s="112"/>
      <c r="D21" s="51" t="s">
        <v>132</v>
      </c>
      <c r="E21" s="54">
        <f>SUM(F21:J21)</f>
        <v>950</v>
      </c>
      <c r="F21" s="55">
        <v>390</v>
      </c>
      <c r="G21" s="55">
        <v>280</v>
      </c>
      <c r="H21" s="55">
        <v>280</v>
      </c>
      <c r="I21" s="55">
        <v>0</v>
      </c>
      <c r="J21" s="55">
        <v>0</v>
      </c>
    </row>
    <row r="22" spans="1:10" ht="15">
      <c r="A22" s="111"/>
      <c r="B22" s="115"/>
      <c r="C22" s="112"/>
      <c r="D22" s="51" t="s">
        <v>133</v>
      </c>
      <c r="E22" s="54">
        <f>SUM(F22:J22)</f>
        <v>780</v>
      </c>
      <c r="F22" s="55">
        <v>0</v>
      </c>
      <c r="G22" s="55">
        <v>0</v>
      </c>
      <c r="H22" s="55">
        <v>0</v>
      </c>
      <c r="I22" s="55">
        <v>390</v>
      </c>
      <c r="J22" s="55">
        <v>390</v>
      </c>
    </row>
    <row r="23" spans="1:10" ht="15" customHeight="1">
      <c r="A23" s="111">
        <v>4</v>
      </c>
      <c r="B23" s="115" t="s">
        <v>136</v>
      </c>
      <c r="C23" s="112" t="s">
        <v>77</v>
      </c>
      <c r="D23" s="48" t="s">
        <v>129</v>
      </c>
      <c r="E23" s="54">
        <f aca="true" t="shared" si="3" ref="E23:J23">SUM(E24:E27)</f>
        <v>500</v>
      </c>
      <c r="F23" s="54">
        <f t="shared" si="3"/>
        <v>500</v>
      </c>
      <c r="G23" s="54">
        <f t="shared" si="3"/>
        <v>0</v>
      </c>
      <c r="H23" s="54">
        <f t="shared" si="3"/>
        <v>0</v>
      </c>
      <c r="I23" s="54">
        <f t="shared" si="3"/>
        <v>0</v>
      </c>
      <c r="J23" s="54">
        <f t="shared" si="3"/>
        <v>0</v>
      </c>
    </row>
    <row r="24" spans="1:10" ht="45">
      <c r="A24" s="111"/>
      <c r="B24" s="115"/>
      <c r="C24" s="112"/>
      <c r="D24" s="51" t="s">
        <v>130</v>
      </c>
      <c r="E24" s="54">
        <f>SUM(F24:J24)</f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</row>
    <row r="25" spans="1:10" ht="45">
      <c r="A25" s="111"/>
      <c r="B25" s="115"/>
      <c r="C25" s="112"/>
      <c r="D25" s="51" t="s">
        <v>131</v>
      </c>
      <c r="E25" s="54">
        <f>SUM(F25:J25)</f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</row>
    <row r="26" spans="1:10" ht="30">
      <c r="A26" s="111"/>
      <c r="B26" s="115"/>
      <c r="C26" s="112"/>
      <c r="D26" s="51" t="s">
        <v>132</v>
      </c>
      <c r="E26" s="54">
        <f>SUM(F26:J26)</f>
        <v>500</v>
      </c>
      <c r="F26" s="56">
        <v>500</v>
      </c>
      <c r="G26" s="56">
        <v>0</v>
      </c>
      <c r="H26" s="56">
        <v>0</v>
      </c>
      <c r="I26" s="56">
        <v>0</v>
      </c>
      <c r="J26" s="56">
        <v>0</v>
      </c>
    </row>
    <row r="27" spans="1:10" ht="15">
      <c r="A27" s="111"/>
      <c r="B27" s="115"/>
      <c r="C27" s="112"/>
      <c r="D27" s="51" t="s">
        <v>133</v>
      </c>
      <c r="E27" s="54">
        <f>SUM(F27:J27)</f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</row>
    <row r="28" spans="1:10" ht="15" customHeight="1">
      <c r="A28" s="111">
        <v>5</v>
      </c>
      <c r="B28" s="115" t="s">
        <v>137</v>
      </c>
      <c r="C28" s="112" t="s">
        <v>77</v>
      </c>
      <c r="D28" s="48" t="s">
        <v>129</v>
      </c>
      <c r="E28" s="57">
        <f aca="true" t="shared" si="4" ref="E28:J28">SUM(E29:E32)</f>
        <v>750</v>
      </c>
      <c r="F28" s="57">
        <f t="shared" si="4"/>
        <v>150</v>
      </c>
      <c r="G28" s="57">
        <f t="shared" si="4"/>
        <v>150</v>
      </c>
      <c r="H28" s="57">
        <f t="shared" si="4"/>
        <v>150</v>
      </c>
      <c r="I28" s="57">
        <f t="shared" si="4"/>
        <v>150</v>
      </c>
      <c r="J28" s="57">
        <f t="shared" si="4"/>
        <v>150</v>
      </c>
    </row>
    <row r="29" spans="1:10" ht="45">
      <c r="A29" s="111"/>
      <c r="B29" s="115"/>
      <c r="C29" s="112"/>
      <c r="D29" s="51" t="s">
        <v>130</v>
      </c>
      <c r="E29" s="57">
        <f>SUM(F29:J29)</f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</row>
    <row r="30" spans="1:10" ht="45">
      <c r="A30" s="111"/>
      <c r="B30" s="115"/>
      <c r="C30" s="112"/>
      <c r="D30" s="51" t="s">
        <v>131</v>
      </c>
      <c r="E30" s="57">
        <f>SUM(F30:J30)</f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</row>
    <row r="31" spans="1:10" ht="30">
      <c r="A31" s="111"/>
      <c r="B31" s="115"/>
      <c r="C31" s="112"/>
      <c r="D31" s="51" t="s">
        <v>132</v>
      </c>
      <c r="E31" s="57">
        <f>SUM(F31:J31)</f>
        <v>450</v>
      </c>
      <c r="F31" s="56">
        <v>150</v>
      </c>
      <c r="G31" s="56">
        <v>150</v>
      </c>
      <c r="H31" s="56">
        <v>150</v>
      </c>
      <c r="I31" s="56">
        <v>0</v>
      </c>
      <c r="J31" s="56">
        <v>0</v>
      </c>
    </row>
    <row r="32" spans="1:10" ht="15">
      <c r="A32" s="111"/>
      <c r="B32" s="115"/>
      <c r="C32" s="112"/>
      <c r="D32" s="51" t="s">
        <v>133</v>
      </c>
      <c r="E32" s="57">
        <f>SUM(F32:J32)</f>
        <v>300</v>
      </c>
      <c r="F32" s="56">
        <v>0</v>
      </c>
      <c r="G32" s="56">
        <v>0</v>
      </c>
      <c r="H32" s="56">
        <v>0</v>
      </c>
      <c r="I32" s="56">
        <v>150</v>
      </c>
      <c r="J32" s="56">
        <v>150</v>
      </c>
    </row>
    <row r="33" spans="1:11" ht="15" customHeight="1">
      <c r="A33" s="111">
        <v>6</v>
      </c>
      <c r="B33" s="115" t="s">
        <v>138</v>
      </c>
      <c r="C33" s="112" t="s">
        <v>77</v>
      </c>
      <c r="D33" s="48" t="s">
        <v>129</v>
      </c>
      <c r="E33" s="57">
        <f aca="true" t="shared" si="5" ref="E33:J33">SUM(E34:E37)</f>
        <v>2550</v>
      </c>
      <c r="F33" s="57">
        <f t="shared" si="5"/>
        <v>530</v>
      </c>
      <c r="G33" s="57">
        <f t="shared" si="5"/>
        <v>480</v>
      </c>
      <c r="H33" s="57">
        <f t="shared" si="5"/>
        <v>480</v>
      </c>
      <c r="I33" s="57">
        <f t="shared" si="5"/>
        <v>530</v>
      </c>
      <c r="J33" s="57">
        <f t="shared" si="5"/>
        <v>530</v>
      </c>
      <c r="K33" s="50"/>
    </row>
    <row r="34" spans="1:10" ht="45">
      <c r="A34" s="111"/>
      <c r="B34" s="115"/>
      <c r="C34" s="112"/>
      <c r="D34" s="51" t="s">
        <v>130</v>
      </c>
      <c r="E34" s="57">
        <f>SUM(F34:J34)</f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</row>
    <row r="35" spans="1:10" ht="45">
      <c r="A35" s="111"/>
      <c r="B35" s="115"/>
      <c r="C35" s="112"/>
      <c r="D35" s="51" t="s">
        <v>131</v>
      </c>
      <c r="E35" s="57">
        <f>SUM(F35:J35)</f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</row>
    <row r="36" spans="1:10" ht="30">
      <c r="A36" s="111"/>
      <c r="B36" s="115"/>
      <c r="C36" s="112"/>
      <c r="D36" s="51" t="s">
        <v>132</v>
      </c>
      <c r="E36" s="57">
        <f>SUM(F36:J36)</f>
        <v>1490</v>
      </c>
      <c r="F36" s="56">
        <v>530</v>
      </c>
      <c r="G36" s="56">
        <v>480</v>
      </c>
      <c r="H36" s="56">
        <v>480</v>
      </c>
      <c r="I36" s="56">
        <v>0</v>
      </c>
      <c r="J36" s="56">
        <v>0</v>
      </c>
    </row>
    <row r="37" spans="1:10" ht="15">
      <c r="A37" s="111"/>
      <c r="B37" s="115"/>
      <c r="C37" s="112"/>
      <c r="D37" s="51" t="s">
        <v>133</v>
      </c>
      <c r="E37" s="57">
        <f>SUM(F37:J37)</f>
        <v>1060</v>
      </c>
      <c r="F37" s="58">
        <v>0</v>
      </c>
      <c r="G37" s="58">
        <v>0</v>
      </c>
      <c r="H37" s="58">
        <v>0</v>
      </c>
      <c r="I37" s="58">
        <v>530</v>
      </c>
      <c r="J37" s="58">
        <v>530</v>
      </c>
    </row>
    <row r="38" spans="1:10" ht="19.5" customHeight="1">
      <c r="A38" s="111">
        <v>7</v>
      </c>
      <c r="B38" s="115" t="s">
        <v>76</v>
      </c>
      <c r="C38" s="112" t="s">
        <v>77</v>
      </c>
      <c r="D38" s="48" t="s">
        <v>129</v>
      </c>
      <c r="E38" s="57">
        <f aca="true" t="shared" si="6" ref="E38:J38">SUM(E39:E42)</f>
        <v>3000</v>
      </c>
      <c r="F38" s="57">
        <f t="shared" si="6"/>
        <v>0</v>
      </c>
      <c r="G38" s="57">
        <f t="shared" si="6"/>
        <v>0</v>
      </c>
      <c r="H38" s="57">
        <f t="shared" si="6"/>
        <v>0</v>
      </c>
      <c r="I38" s="57">
        <f t="shared" si="6"/>
        <v>0</v>
      </c>
      <c r="J38" s="57">
        <f t="shared" si="6"/>
        <v>3000</v>
      </c>
    </row>
    <row r="39" spans="1:10" ht="45">
      <c r="A39" s="111"/>
      <c r="B39" s="115"/>
      <c r="C39" s="112"/>
      <c r="D39" s="51" t="s">
        <v>130</v>
      </c>
      <c r="E39" s="57">
        <f>SUM(F39:J39)</f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</row>
    <row r="40" spans="1:10" ht="45">
      <c r="A40" s="111"/>
      <c r="B40" s="115"/>
      <c r="C40" s="112"/>
      <c r="D40" s="51" t="s">
        <v>131</v>
      </c>
      <c r="E40" s="57">
        <f>SUM(F40:J40)</f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</row>
    <row r="41" spans="1:10" ht="30">
      <c r="A41" s="111"/>
      <c r="B41" s="115"/>
      <c r="C41" s="112"/>
      <c r="D41" s="51" t="s">
        <v>132</v>
      </c>
      <c r="E41" s="57">
        <f>SUM(F41:J41)</f>
        <v>1000</v>
      </c>
      <c r="F41" s="56">
        <v>0</v>
      </c>
      <c r="G41" s="56">
        <v>0</v>
      </c>
      <c r="H41" s="56">
        <v>0</v>
      </c>
      <c r="I41" s="56">
        <v>0</v>
      </c>
      <c r="J41" s="56">
        <v>1000</v>
      </c>
    </row>
    <row r="42" spans="1:10" ht="15">
      <c r="A42" s="111"/>
      <c r="B42" s="115"/>
      <c r="C42" s="112"/>
      <c r="D42" s="51" t="s">
        <v>133</v>
      </c>
      <c r="E42" s="57">
        <f>SUM(F42:J42)</f>
        <v>2000</v>
      </c>
      <c r="F42" s="56">
        <v>0</v>
      </c>
      <c r="G42" s="56">
        <v>0</v>
      </c>
      <c r="H42" s="56">
        <v>0</v>
      </c>
      <c r="I42" s="56">
        <v>0</v>
      </c>
      <c r="J42" s="56">
        <v>2000</v>
      </c>
    </row>
    <row r="43" spans="1:10" ht="19.5" customHeight="1">
      <c r="A43" s="111">
        <v>8</v>
      </c>
      <c r="B43" s="115" t="s">
        <v>78</v>
      </c>
      <c r="C43" s="112" t="s">
        <v>77</v>
      </c>
      <c r="D43" s="48" t="s">
        <v>129</v>
      </c>
      <c r="E43" s="57">
        <f aca="true" t="shared" si="7" ref="E43:J43">SUM(E44:E47)</f>
        <v>5486.33644</v>
      </c>
      <c r="F43" s="57">
        <f t="shared" si="7"/>
        <v>5486.33644</v>
      </c>
      <c r="G43" s="57">
        <f t="shared" si="7"/>
        <v>0</v>
      </c>
      <c r="H43" s="57">
        <f t="shared" si="7"/>
        <v>0</v>
      </c>
      <c r="I43" s="57">
        <f t="shared" si="7"/>
        <v>0</v>
      </c>
      <c r="J43" s="57">
        <f t="shared" si="7"/>
        <v>0</v>
      </c>
    </row>
    <row r="44" spans="1:10" ht="45">
      <c r="A44" s="111"/>
      <c r="B44" s="115"/>
      <c r="C44" s="112"/>
      <c r="D44" s="51" t="s">
        <v>130</v>
      </c>
      <c r="E44" s="57">
        <f>SUM(F44:J44)</f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</row>
    <row r="45" spans="1:10" ht="45">
      <c r="A45" s="111"/>
      <c r="B45" s="115"/>
      <c r="C45" s="112"/>
      <c r="D45" s="51" t="s">
        <v>131</v>
      </c>
      <c r="E45" s="57">
        <f>SUM(F45:J45)</f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</row>
    <row r="46" spans="1:10" ht="30">
      <c r="A46" s="111"/>
      <c r="B46" s="115"/>
      <c r="C46" s="112"/>
      <c r="D46" s="51" t="s">
        <v>132</v>
      </c>
      <c r="E46" s="57">
        <f>SUM(F46:J46)</f>
        <v>3486.33644</v>
      </c>
      <c r="F46" s="56">
        <v>3486.33644</v>
      </c>
      <c r="G46" s="56">
        <v>0</v>
      </c>
      <c r="H46" s="56">
        <v>0</v>
      </c>
      <c r="I46" s="56">
        <v>0</v>
      </c>
      <c r="J46" s="56">
        <v>0</v>
      </c>
    </row>
    <row r="47" spans="1:10" ht="15">
      <c r="A47" s="111"/>
      <c r="B47" s="115"/>
      <c r="C47" s="112"/>
      <c r="D47" s="51" t="s">
        <v>133</v>
      </c>
      <c r="E47" s="57">
        <f>SUM(F47:J47)</f>
        <v>2000</v>
      </c>
      <c r="F47" s="56">
        <v>2000</v>
      </c>
      <c r="G47" s="56">
        <v>0</v>
      </c>
      <c r="H47" s="56">
        <v>0</v>
      </c>
      <c r="I47" s="56">
        <v>0</v>
      </c>
      <c r="J47" s="56">
        <v>0</v>
      </c>
    </row>
    <row r="48" spans="1:10" ht="19.5" customHeight="1">
      <c r="A48" s="111">
        <v>9</v>
      </c>
      <c r="B48" s="115" t="s">
        <v>80</v>
      </c>
      <c r="C48" s="112" t="s">
        <v>77</v>
      </c>
      <c r="D48" s="48" t="s">
        <v>129</v>
      </c>
      <c r="E48" s="57">
        <f aca="true" t="shared" si="8" ref="E48:J48">SUM(E49:E52)</f>
        <v>3000</v>
      </c>
      <c r="F48" s="57">
        <f t="shared" si="8"/>
        <v>0</v>
      </c>
      <c r="G48" s="57">
        <f t="shared" si="8"/>
        <v>3000</v>
      </c>
      <c r="H48" s="57">
        <f t="shared" si="8"/>
        <v>0</v>
      </c>
      <c r="I48" s="57">
        <f t="shared" si="8"/>
        <v>0</v>
      </c>
      <c r="J48" s="57">
        <f t="shared" si="8"/>
        <v>0</v>
      </c>
    </row>
    <row r="49" spans="1:10" ht="45">
      <c r="A49" s="111"/>
      <c r="B49" s="115"/>
      <c r="C49" s="112"/>
      <c r="D49" s="51" t="s">
        <v>130</v>
      </c>
      <c r="E49" s="57">
        <f>SUM(F49:J49)</f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</row>
    <row r="50" spans="1:10" ht="45">
      <c r="A50" s="111"/>
      <c r="B50" s="115"/>
      <c r="C50" s="112"/>
      <c r="D50" s="51" t="s">
        <v>131</v>
      </c>
      <c r="E50" s="57">
        <f>SUM(F50:J50)</f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</row>
    <row r="51" spans="1:10" ht="30">
      <c r="A51" s="111"/>
      <c r="B51" s="115"/>
      <c r="C51" s="112"/>
      <c r="D51" s="51" t="s">
        <v>132</v>
      </c>
      <c r="E51" s="57">
        <f>SUM(F51:J51)</f>
        <v>1000</v>
      </c>
      <c r="F51" s="56">
        <v>0</v>
      </c>
      <c r="G51" s="56">
        <v>1000</v>
      </c>
      <c r="H51" s="56">
        <v>0</v>
      </c>
      <c r="I51" s="56">
        <v>0</v>
      </c>
      <c r="J51" s="56">
        <v>0</v>
      </c>
    </row>
    <row r="52" spans="1:10" ht="15">
      <c r="A52" s="111"/>
      <c r="B52" s="115"/>
      <c r="C52" s="112"/>
      <c r="D52" s="51" t="s">
        <v>133</v>
      </c>
      <c r="E52" s="57">
        <f>SUM(F52:J52)</f>
        <v>2000</v>
      </c>
      <c r="F52" s="56">
        <v>0</v>
      </c>
      <c r="G52" s="56">
        <v>2000</v>
      </c>
      <c r="H52" s="56">
        <v>0</v>
      </c>
      <c r="I52" s="56">
        <v>0</v>
      </c>
      <c r="J52" s="56">
        <v>0</v>
      </c>
    </row>
    <row r="53" spans="1:10" ht="19.5" customHeight="1">
      <c r="A53" s="111">
        <v>10</v>
      </c>
      <c r="B53" s="115" t="s">
        <v>81</v>
      </c>
      <c r="C53" s="112" t="s">
        <v>77</v>
      </c>
      <c r="D53" s="48" t="s">
        <v>129</v>
      </c>
      <c r="E53" s="57">
        <f aca="true" t="shared" si="9" ref="E53:J53">SUM(E54:E57)</f>
        <v>2000</v>
      </c>
      <c r="F53" s="57">
        <f t="shared" si="9"/>
        <v>0</v>
      </c>
      <c r="G53" s="57">
        <f t="shared" si="9"/>
        <v>0</v>
      </c>
      <c r="H53" s="57">
        <f t="shared" si="9"/>
        <v>2000</v>
      </c>
      <c r="I53" s="57">
        <f t="shared" si="9"/>
        <v>0</v>
      </c>
      <c r="J53" s="57">
        <f t="shared" si="9"/>
        <v>0</v>
      </c>
    </row>
    <row r="54" spans="1:10" ht="45">
      <c r="A54" s="111"/>
      <c r="B54" s="115"/>
      <c r="C54" s="112"/>
      <c r="D54" s="51" t="s">
        <v>130</v>
      </c>
      <c r="E54" s="57">
        <f>SUM(F54:J54)</f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</row>
    <row r="55" spans="1:10" ht="45">
      <c r="A55" s="111"/>
      <c r="B55" s="115"/>
      <c r="C55" s="112"/>
      <c r="D55" s="51" t="s">
        <v>131</v>
      </c>
      <c r="E55" s="57">
        <f>SUM(F55:J55)</f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</row>
    <row r="56" spans="1:10" ht="38.25" customHeight="1">
      <c r="A56" s="111"/>
      <c r="B56" s="115"/>
      <c r="C56" s="112"/>
      <c r="D56" s="51" t="s">
        <v>132</v>
      </c>
      <c r="E56" s="57">
        <f>SUM(F56:J56)</f>
        <v>1000</v>
      </c>
      <c r="F56" s="56">
        <v>0</v>
      </c>
      <c r="G56" s="56">
        <v>0</v>
      </c>
      <c r="H56" s="56">
        <v>1000</v>
      </c>
      <c r="I56" s="56">
        <v>0</v>
      </c>
      <c r="J56" s="56">
        <v>0</v>
      </c>
    </row>
    <row r="57" spans="1:10" ht="20.25" customHeight="1">
      <c r="A57" s="111"/>
      <c r="B57" s="115"/>
      <c r="C57" s="112"/>
      <c r="D57" s="51" t="s">
        <v>133</v>
      </c>
      <c r="E57" s="57">
        <f>SUM(F57:J57)</f>
        <v>1000</v>
      </c>
      <c r="F57" s="56">
        <v>0</v>
      </c>
      <c r="G57" s="56">
        <v>0</v>
      </c>
      <c r="H57" s="56">
        <v>1000</v>
      </c>
      <c r="I57" s="56">
        <v>0</v>
      </c>
      <c r="J57" s="56">
        <v>0</v>
      </c>
    </row>
    <row r="58" spans="1:10" ht="19.5" customHeight="1">
      <c r="A58" s="111">
        <v>11</v>
      </c>
      <c r="B58" s="115" t="s">
        <v>82</v>
      </c>
      <c r="C58" s="112" t="s">
        <v>77</v>
      </c>
      <c r="D58" s="48" t="s">
        <v>129</v>
      </c>
      <c r="E58" s="57">
        <f aca="true" t="shared" si="10" ref="E58:J58">SUM(E59:E62)</f>
        <v>2200</v>
      </c>
      <c r="F58" s="57">
        <f t="shared" si="10"/>
        <v>0</v>
      </c>
      <c r="G58" s="57">
        <f t="shared" si="10"/>
        <v>0</v>
      </c>
      <c r="H58" s="57">
        <f t="shared" si="10"/>
        <v>0</v>
      </c>
      <c r="I58" s="57">
        <f t="shared" si="10"/>
        <v>2200</v>
      </c>
      <c r="J58" s="57">
        <f t="shared" si="10"/>
        <v>0</v>
      </c>
    </row>
    <row r="59" spans="1:10" ht="45">
      <c r="A59" s="111"/>
      <c r="B59" s="115"/>
      <c r="C59" s="112"/>
      <c r="D59" s="51" t="s">
        <v>130</v>
      </c>
      <c r="E59" s="57">
        <f>SUM(F59:J59)</f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</row>
    <row r="60" spans="1:10" ht="45">
      <c r="A60" s="111"/>
      <c r="B60" s="115"/>
      <c r="C60" s="112"/>
      <c r="D60" s="51" t="s">
        <v>131</v>
      </c>
      <c r="E60" s="57">
        <f>SUM(F60:J60)</f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</row>
    <row r="61" spans="1:10" ht="28.5" customHeight="1">
      <c r="A61" s="111"/>
      <c r="B61" s="115"/>
      <c r="C61" s="112"/>
      <c r="D61" s="51" t="s">
        <v>132</v>
      </c>
      <c r="E61" s="57">
        <f>SUM(F61:J61)</f>
        <v>1000</v>
      </c>
      <c r="F61" s="56">
        <v>0</v>
      </c>
      <c r="G61" s="56">
        <v>0</v>
      </c>
      <c r="H61" s="56">
        <v>0</v>
      </c>
      <c r="I61" s="56">
        <v>1000</v>
      </c>
      <c r="J61" s="56">
        <v>0</v>
      </c>
    </row>
    <row r="62" spans="1:10" ht="15" customHeight="1">
      <c r="A62" s="111"/>
      <c r="B62" s="115"/>
      <c r="C62" s="112"/>
      <c r="D62" s="51" t="s">
        <v>133</v>
      </c>
      <c r="E62" s="57">
        <f>SUM(F62:J62)</f>
        <v>1200</v>
      </c>
      <c r="F62" s="56">
        <v>0</v>
      </c>
      <c r="G62" s="56">
        <v>0</v>
      </c>
      <c r="H62" s="56">
        <v>0</v>
      </c>
      <c r="I62" s="56">
        <v>1200</v>
      </c>
      <c r="J62" s="56">
        <v>0</v>
      </c>
    </row>
    <row r="63" spans="1:10" ht="19.5" customHeight="1">
      <c r="A63" s="111">
        <v>12</v>
      </c>
      <c r="B63" s="115" t="s">
        <v>139</v>
      </c>
      <c r="C63" s="112" t="s">
        <v>77</v>
      </c>
      <c r="D63" s="48" t="s">
        <v>129</v>
      </c>
      <c r="E63" s="57">
        <f aca="true" t="shared" si="11" ref="E63:J63">SUM(E64:E67)</f>
        <v>3000</v>
      </c>
      <c r="F63" s="57">
        <f t="shared" si="11"/>
        <v>0</v>
      </c>
      <c r="G63" s="57">
        <f t="shared" si="11"/>
        <v>3000</v>
      </c>
      <c r="H63" s="57">
        <f t="shared" si="11"/>
        <v>0</v>
      </c>
      <c r="I63" s="57">
        <f t="shared" si="11"/>
        <v>0</v>
      </c>
      <c r="J63" s="57">
        <f t="shared" si="11"/>
        <v>0</v>
      </c>
    </row>
    <row r="64" spans="1:10" ht="45">
      <c r="A64" s="111"/>
      <c r="B64" s="115"/>
      <c r="C64" s="112"/>
      <c r="D64" s="51" t="s">
        <v>130</v>
      </c>
      <c r="E64" s="57">
        <f>SUM(F64:J64)</f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</row>
    <row r="65" spans="1:10" ht="45">
      <c r="A65" s="111"/>
      <c r="B65" s="115"/>
      <c r="C65" s="112"/>
      <c r="D65" s="51" t="s">
        <v>131</v>
      </c>
      <c r="E65" s="57">
        <f>SUM(F65:J65)</f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</row>
    <row r="66" spans="1:10" ht="28.5" customHeight="1">
      <c r="A66" s="111"/>
      <c r="B66" s="115"/>
      <c r="C66" s="112"/>
      <c r="D66" s="51" t="s">
        <v>132</v>
      </c>
      <c r="E66" s="57">
        <f>SUM(F66:J66)</f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</row>
    <row r="67" spans="1:10" ht="15" customHeight="1">
      <c r="A67" s="111"/>
      <c r="B67" s="115"/>
      <c r="C67" s="112"/>
      <c r="D67" s="51" t="s">
        <v>133</v>
      </c>
      <c r="E67" s="57">
        <f>SUM(F67:J67)</f>
        <v>3000</v>
      </c>
      <c r="F67" s="56">
        <v>0</v>
      </c>
      <c r="G67" s="56">
        <v>3000</v>
      </c>
      <c r="H67" s="56">
        <v>0</v>
      </c>
      <c r="I67" s="56">
        <v>0</v>
      </c>
      <c r="J67" s="56">
        <v>0</v>
      </c>
    </row>
    <row r="68" spans="1:10" ht="19.5" customHeight="1">
      <c r="A68" s="111">
        <v>13</v>
      </c>
      <c r="B68" s="115" t="s">
        <v>140</v>
      </c>
      <c r="C68" s="112" t="s">
        <v>77</v>
      </c>
      <c r="D68" s="48" t="s">
        <v>129</v>
      </c>
      <c r="E68" s="57">
        <f aca="true" t="shared" si="12" ref="E68:J68">SUM(E69:E72)</f>
        <v>3000</v>
      </c>
      <c r="F68" s="57">
        <f t="shared" si="12"/>
        <v>0</v>
      </c>
      <c r="G68" s="57">
        <f t="shared" si="12"/>
        <v>0</v>
      </c>
      <c r="H68" s="57">
        <f t="shared" si="12"/>
        <v>3000</v>
      </c>
      <c r="I68" s="57">
        <f t="shared" si="12"/>
        <v>0</v>
      </c>
      <c r="J68" s="57">
        <f t="shared" si="12"/>
        <v>0</v>
      </c>
    </row>
    <row r="69" spans="1:10" ht="45">
      <c r="A69" s="111"/>
      <c r="B69" s="115"/>
      <c r="C69" s="112"/>
      <c r="D69" s="51" t="s">
        <v>130</v>
      </c>
      <c r="E69" s="57">
        <f>SUM(F69:J69)</f>
        <v>0</v>
      </c>
      <c r="F69" s="56">
        <v>0</v>
      </c>
      <c r="G69" s="56">
        <v>0</v>
      </c>
      <c r="H69" s="56">
        <v>0</v>
      </c>
      <c r="I69" s="56">
        <v>0</v>
      </c>
      <c r="J69" s="56">
        <v>0</v>
      </c>
    </row>
    <row r="70" spans="1:10" ht="45">
      <c r="A70" s="111"/>
      <c r="B70" s="115"/>
      <c r="C70" s="112"/>
      <c r="D70" s="51" t="s">
        <v>131</v>
      </c>
      <c r="E70" s="57">
        <f>SUM(F70:J70)</f>
        <v>0</v>
      </c>
      <c r="F70" s="56">
        <v>0</v>
      </c>
      <c r="G70" s="56">
        <v>0</v>
      </c>
      <c r="H70" s="56">
        <v>0</v>
      </c>
      <c r="I70" s="56">
        <v>0</v>
      </c>
      <c r="J70" s="56">
        <v>0</v>
      </c>
    </row>
    <row r="71" spans="1:10" ht="28.5" customHeight="1">
      <c r="A71" s="111"/>
      <c r="B71" s="115"/>
      <c r="C71" s="112"/>
      <c r="D71" s="51" t="s">
        <v>132</v>
      </c>
      <c r="E71" s="57">
        <f>SUM(F71:J71)</f>
        <v>0</v>
      </c>
      <c r="F71" s="56">
        <v>0</v>
      </c>
      <c r="G71" s="56">
        <v>0</v>
      </c>
      <c r="H71" s="56">
        <v>0</v>
      </c>
      <c r="I71" s="56">
        <v>0</v>
      </c>
      <c r="J71" s="56">
        <v>0</v>
      </c>
    </row>
    <row r="72" spans="1:10" ht="15" customHeight="1">
      <c r="A72" s="111"/>
      <c r="B72" s="115"/>
      <c r="C72" s="112"/>
      <c r="D72" s="51" t="s">
        <v>133</v>
      </c>
      <c r="E72" s="57">
        <f>SUM(F72:J72)</f>
        <v>3000</v>
      </c>
      <c r="F72" s="56">
        <v>0</v>
      </c>
      <c r="G72" s="56">
        <v>0</v>
      </c>
      <c r="H72" s="56">
        <v>3000</v>
      </c>
      <c r="I72" s="56">
        <v>0</v>
      </c>
      <c r="J72" s="56">
        <v>0</v>
      </c>
    </row>
    <row r="73" spans="1:10" ht="19.5" customHeight="1">
      <c r="A73" s="111">
        <v>14</v>
      </c>
      <c r="B73" s="115" t="s">
        <v>44</v>
      </c>
      <c r="C73" s="112" t="s">
        <v>92</v>
      </c>
      <c r="D73" s="48" t="s">
        <v>129</v>
      </c>
      <c r="E73" s="57">
        <f aca="true" t="shared" si="13" ref="E73:J73">SUM(E74:E77)</f>
        <v>8300</v>
      </c>
      <c r="F73" s="57">
        <f t="shared" si="13"/>
        <v>2300</v>
      </c>
      <c r="G73" s="57">
        <f t="shared" si="13"/>
        <v>1500</v>
      </c>
      <c r="H73" s="57">
        <f t="shared" si="13"/>
        <v>1500</v>
      </c>
      <c r="I73" s="57">
        <f t="shared" si="13"/>
        <v>1500</v>
      </c>
      <c r="J73" s="57">
        <f t="shared" si="13"/>
        <v>1500</v>
      </c>
    </row>
    <row r="74" spans="1:10" ht="45">
      <c r="A74" s="111"/>
      <c r="B74" s="115"/>
      <c r="C74" s="112"/>
      <c r="D74" s="51" t="s">
        <v>130</v>
      </c>
      <c r="E74" s="57">
        <f>SUM(F74:J74)</f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</row>
    <row r="75" spans="1:10" ht="45">
      <c r="A75" s="111"/>
      <c r="B75" s="115"/>
      <c r="C75" s="112"/>
      <c r="D75" s="51" t="s">
        <v>131</v>
      </c>
      <c r="E75" s="57">
        <f>SUM(F75:J75)</f>
        <v>0</v>
      </c>
      <c r="F75" s="56">
        <v>0</v>
      </c>
      <c r="G75" s="56">
        <v>0</v>
      </c>
      <c r="H75" s="56">
        <v>0</v>
      </c>
      <c r="I75" s="56">
        <v>0</v>
      </c>
      <c r="J75" s="56">
        <v>0</v>
      </c>
    </row>
    <row r="76" spans="1:10" ht="28.5" customHeight="1">
      <c r="A76" s="111"/>
      <c r="B76" s="115"/>
      <c r="C76" s="112"/>
      <c r="D76" s="51" t="s">
        <v>132</v>
      </c>
      <c r="E76" s="57">
        <f>SUM(F76:J76)</f>
        <v>800</v>
      </c>
      <c r="F76" s="56">
        <v>800</v>
      </c>
      <c r="G76" s="56">
        <v>0</v>
      </c>
      <c r="H76" s="56">
        <v>0</v>
      </c>
      <c r="I76" s="56">
        <v>0</v>
      </c>
      <c r="J76" s="56">
        <v>0</v>
      </c>
    </row>
    <row r="77" spans="1:10" ht="15" customHeight="1">
      <c r="A77" s="111"/>
      <c r="B77" s="115"/>
      <c r="C77" s="112"/>
      <c r="D77" s="51" t="s">
        <v>133</v>
      </c>
      <c r="E77" s="57">
        <f>SUM(F77:J77)</f>
        <v>7500</v>
      </c>
      <c r="F77" s="56">
        <v>1500</v>
      </c>
      <c r="G77" s="56">
        <v>1500</v>
      </c>
      <c r="H77" s="56">
        <v>1500</v>
      </c>
      <c r="I77" s="56">
        <v>1500</v>
      </c>
      <c r="J77" s="56">
        <v>1500</v>
      </c>
    </row>
    <row r="78" spans="1:10" ht="15" customHeight="1">
      <c r="A78" s="113" t="s">
        <v>141</v>
      </c>
      <c r="B78" s="113"/>
      <c r="C78" s="112" t="s">
        <v>77</v>
      </c>
      <c r="D78" s="48" t="s">
        <v>129</v>
      </c>
      <c r="E78" s="57">
        <f aca="true" t="shared" si="14" ref="E78:J82">E33+E28+E23+E18+E13+E8+E38+E43+E48+E53+E58+E63+E68+E73</f>
        <v>36806.33644</v>
      </c>
      <c r="F78" s="57">
        <f t="shared" si="14"/>
        <v>9726.33644</v>
      </c>
      <c r="G78" s="57">
        <f t="shared" si="14"/>
        <v>8500</v>
      </c>
      <c r="H78" s="57">
        <f t="shared" si="14"/>
        <v>7500</v>
      </c>
      <c r="I78" s="57">
        <f t="shared" si="14"/>
        <v>5140</v>
      </c>
      <c r="J78" s="57">
        <f t="shared" si="14"/>
        <v>5940</v>
      </c>
    </row>
    <row r="79" spans="1:10" ht="45">
      <c r="A79" s="113"/>
      <c r="B79" s="113"/>
      <c r="C79" s="112"/>
      <c r="D79" s="51" t="s">
        <v>130</v>
      </c>
      <c r="E79" s="57">
        <f t="shared" si="14"/>
        <v>0</v>
      </c>
      <c r="F79" s="58">
        <f t="shared" si="14"/>
        <v>0</v>
      </c>
      <c r="G79" s="58">
        <f t="shared" si="14"/>
        <v>0</v>
      </c>
      <c r="H79" s="58">
        <f t="shared" si="14"/>
        <v>0</v>
      </c>
      <c r="I79" s="58">
        <f t="shared" si="14"/>
        <v>0</v>
      </c>
      <c r="J79" s="58">
        <f t="shared" si="14"/>
        <v>0</v>
      </c>
    </row>
    <row r="80" spans="1:10" ht="45">
      <c r="A80" s="113"/>
      <c r="B80" s="113"/>
      <c r="C80" s="112"/>
      <c r="D80" s="51" t="s">
        <v>131</v>
      </c>
      <c r="E80" s="57">
        <f t="shared" si="14"/>
        <v>0</v>
      </c>
      <c r="F80" s="58">
        <f t="shared" si="14"/>
        <v>0</v>
      </c>
      <c r="G80" s="58">
        <f t="shared" si="14"/>
        <v>0</v>
      </c>
      <c r="H80" s="58">
        <f t="shared" si="14"/>
        <v>0</v>
      </c>
      <c r="I80" s="58">
        <f t="shared" si="14"/>
        <v>0</v>
      </c>
      <c r="J80" s="58">
        <f t="shared" si="14"/>
        <v>0</v>
      </c>
    </row>
    <row r="81" spans="1:10" ht="30">
      <c r="A81" s="113"/>
      <c r="B81" s="113"/>
      <c r="C81" s="112"/>
      <c r="D81" s="51" t="s">
        <v>132</v>
      </c>
      <c r="E81" s="57">
        <f t="shared" si="14"/>
        <v>12226.33644</v>
      </c>
      <c r="F81" s="58">
        <f t="shared" si="14"/>
        <v>6226.33644</v>
      </c>
      <c r="G81" s="58">
        <f t="shared" si="14"/>
        <v>2000</v>
      </c>
      <c r="H81" s="58">
        <f t="shared" si="14"/>
        <v>2000</v>
      </c>
      <c r="I81" s="58">
        <f t="shared" si="14"/>
        <v>1000</v>
      </c>
      <c r="J81" s="58">
        <f t="shared" si="14"/>
        <v>1000</v>
      </c>
    </row>
    <row r="82" spans="1:10" ht="15">
      <c r="A82" s="113"/>
      <c r="B82" s="113"/>
      <c r="C82" s="112"/>
      <c r="D82" s="51" t="s">
        <v>133</v>
      </c>
      <c r="E82" s="57">
        <f t="shared" si="14"/>
        <v>24580</v>
      </c>
      <c r="F82" s="58">
        <f t="shared" si="14"/>
        <v>3500</v>
      </c>
      <c r="G82" s="58">
        <f t="shared" si="14"/>
        <v>6500</v>
      </c>
      <c r="H82" s="58">
        <f t="shared" si="14"/>
        <v>5500</v>
      </c>
      <c r="I82" s="58">
        <f t="shared" si="14"/>
        <v>4140</v>
      </c>
      <c r="J82" s="58">
        <f t="shared" si="14"/>
        <v>4940</v>
      </c>
    </row>
  </sheetData>
  <sheetProtection/>
  <mergeCells count="53">
    <mergeCell ref="A78:B82"/>
    <mergeCell ref="C78:C82"/>
    <mergeCell ref="A68:A72"/>
    <mergeCell ref="B68:B72"/>
    <mergeCell ref="C68:C72"/>
    <mergeCell ref="A73:A77"/>
    <mergeCell ref="B73:B77"/>
    <mergeCell ref="C73:C77"/>
    <mergeCell ref="A58:A62"/>
    <mergeCell ref="B58:B62"/>
    <mergeCell ref="C58:C62"/>
    <mergeCell ref="A63:A67"/>
    <mergeCell ref="B63:B67"/>
    <mergeCell ref="C63:C67"/>
    <mergeCell ref="A48:A52"/>
    <mergeCell ref="B48:B52"/>
    <mergeCell ref="C48:C52"/>
    <mergeCell ref="A53:A57"/>
    <mergeCell ref="B53:B57"/>
    <mergeCell ref="C53:C57"/>
    <mergeCell ref="A38:A42"/>
    <mergeCell ref="B38:B42"/>
    <mergeCell ref="C38:C42"/>
    <mergeCell ref="A43:A47"/>
    <mergeCell ref="B43:B47"/>
    <mergeCell ref="C43:C47"/>
    <mergeCell ref="A28:A32"/>
    <mergeCell ref="B28:B32"/>
    <mergeCell ref="C28:C32"/>
    <mergeCell ref="A33:A37"/>
    <mergeCell ref="B33:B37"/>
    <mergeCell ref="C33:C37"/>
    <mergeCell ref="A18:A22"/>
    <mergeCell ref="B18:B22"/>
    <mergeCell ref="C18:C22"/>
    <mergeCell ref="A23:A27"/>
    <mergeCell ref="B23:B27"/>
    <mergeCell ref="C23:C27"/>
    <mergeCell ref="A8:A12"/>
    <mergeCell ref="B8:B12"/>
    <mergeCell ref="C8:C12"/>
    <mergeCell ref="A13:A17"/>
    <mergeCell ref="B13:B17"/>
    <mergeCell ref="C13:C17"/>
    <mergeCell ref="H1:J1"/>
    <mergeCell ref="A3:J3"/>
    <mergeCell ref="A4:A6"/>
    <mergeCell ref="B4:B6"/>
    <mergeCell ref="C4:C6"/>
    <mergeCell ref="D4:D6"/>
    <mergeCell ref="E4:J4"/>
    <mergeCell ref="E5:E6"/>
    <mergeCell ref="F5:J5"/>
  </mergeCells>
  <printOptions/>
  <pageMargins left="0.7" right="0.7" top="0.75" bottom="0.75" header="0.3" footer="0.3"/>
  <pageSetup fitToHeight="0" fitToWidth="1" horizontalDpi="600" verticalDpi="600" orientation="landscape" paperSize="9" scale="97" r:id="rId1"/>
  <rowBreaks count="4" manualBreakCount="4">
    <brk id="32" max="255" man="1"/>
    <brk id="47" max="255" man="1"/>
    <brk id="62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2018-02-26T07:52:49Z</dcterms:modified>
  <cp:category/>
  <cp:version/>
  <cp:contentType/>
  <cp:contentStatus/>
</cp:coreProperties>
</file>