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4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5" sheetId="5" r:id="rId5"/>
  </sheets>
  <externalReferences>
    <externalReference r:id="rId8"/>
  </externalReferences>
  <definedNames>
    <definedName name="_xlnm.Print_Area" localSheetId="1">'приложение № 2'!$A$1:$G$25</definedName>
    <definedName name="_xlnm.Print_Area" localSheetId="2">'приложение № 3'!$A$1:$L$21</definedName>
  </definedNames>
  <calcPr fullCalcOnLoad="1"/>
</workbook>
</file>

<file path=xl/sharedStrings.xml><?xml version="1.0" encoding="utf-8"?>
<sst xmlns="http://schemas.openxmlformats.org/spreadsheetml/2006/main" count="397" uniqueCount="169">
  <si>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</si>
  <si>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</si>
  <si>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</si>
  <si>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</si>
  <si>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</si>
  <si>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</si>
  <si>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</si>
  <si>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</si>
  <si>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</si>
  <si>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</si>
  <si>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</si>
  <si>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</si>
  <si>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</si>
  <si>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</si>
  <si>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</si>
  <si>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</si>
  <si>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</si>
  <si>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</si>
  <si>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</si>
  <si>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</si>
  <si>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</si>
  <si>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</si>
  <si>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</si>
  <si>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</si>
  <si>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</si>
  <si>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</si>
  <si>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</si>
  <si>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</si>
  <si>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</si>
  <si>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</si>
  <si>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</si>
  <si>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</si>
  <si>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</si>
  <si>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</si>
  <si>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</si>
  <si>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</si>
  <si>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</si>
  <si>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</si>
  <si>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</si>
  <si>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</si>
  <si>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сентябрь</t>
  </si>
  <si>
    <t>Кол-во реализованных проектов "Народный бюджет"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</si>
  <si>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Основное мероприятие: Повышение уровня благоустройства территорий общего пользования.</t>
    </r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</si>
  <si>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</si>
  <si>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</si>
  <si>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</si>
  <si>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</si>
  <si>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</si>
  <si>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</si>
  <si>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</si>
  <si>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</si>
  <si>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</si>
  <si>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</si>
  <si>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</si>
  <si>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</si>
  <si>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</si>
  <si>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</si>
  <si>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</si>
  <si>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План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</si>
  <si>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</si>
  <si>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</si>
  <si>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</si>
  <si>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</si>
  <si>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</si>
  <si>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</si>
  <si>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</si>
  <si>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</si>
  <si>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</si>
  <si>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</si>
  <si>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</si>
  <si>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</si>
  <si>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</si>
  <si>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</si>
  <si>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</si>
  <si>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</si>
  <si>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</si>
  <si>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Благоустройство дворовой территории многоквартирного дома № 53 с.п. Сентябрьский</t>
  </si>
  <si>
    <t>МУ "Администрация сельского поселения Сентябрьский"</t>
  </si>
  <si>
    <t>Общественная территория культурного досуга населения терр. д.8 (формирование земельного участка, отсыпка территории, планировка)</t>
  </si>
  <si>
    <t>август-сентябрь</t>
  </si>
  <si>
    <t>Общественная территория культурного досуга населения терр. д.8 (полное покрытие территории площади брусчаткой)</t>
  </si>
  <si>
    <t>Общественная территория культурного досуга населения терр. д.8 (работы по устройству освещения территории площади, установка малых архитектурных форм и элементов благоустройства, установка сооружений)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</si>
  <si>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</si>
  <si>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</si>
  <si>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>1.1. Благоустройство дворовой территории многоквартирного дома № 53 с.п. Сентябрьский</t>
  </si>
  <si>
    <t>Основной отличительной чертой проекта является направленность на формирование безопасного стиля жизни, т.е. ограждение территории дома по периметру и ограждение детской игровой плоащдки; также в проекте предусмотрено озеленение придомовой территории</t>
  </si>
  <si>
    <t>2.1 Строительство общественной территории культурного досуга населения на месте планируемого к сносу в 2017 году МЖД №8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</si>
  <si>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</si>
  <si>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2.2. Строительство хоккейного корта с теплой раздевалкой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</si>
  <si>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</si>
  <si>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</si>
  <si>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</si>
  <si>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</si>
  <si>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</si>
  <si>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</si>
  <si>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</si>
  <si>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</si>
  <si>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</si>
  <si>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</si>
  <si>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</si>
  <si>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</si>
  <si>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Основное мероприятие: Повышение уровня благоустройства дворовых территорий:</t>
  </si>
  <si>
    <t>3.1. Реализация проектов "Народный бюджет"</t>
  </si>
  <si>
    <t xml:space="preserve">Задача 1" Обеспечение формирования единого облика муниципального образования сельского поселения Сентябрьский" </t>
  </si>
  <si>
    <t>Задача 2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</si>
  <si>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Задача 3."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</si>
  <si>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</si>
  <si>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>Задача 4."Создание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</si>
  <si>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</si>
  <si>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</si>
  <si>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11,12,13</t>
  </si>
  <si>
    <t>3.Основное мероприятие: Реализация проектов "Народный бюджет"</t>
  </si>
  <si>
    <t xml:space="preserve">4.Основное мероприятие: Комплексное благоустройство территории  поселения </t>
  </si>
  <si>
    <t xml:space="preserve">4.1. Комплексное благоустройство территории поселения 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</si>
  <si>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</si>
  <si>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</si>
  <si>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</si>
  <si>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</si>
  <si>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</si>
  <si>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5                                        к муниципальной программе "Формирование современной городской среды в муниципальном образовании сельское поселение Сентябрьский на 2018-2022 годы"</t>
  </si>
  <si>
    <t>Перечень программных мероприятий ( расшифровка)</t>
  </si>
  <si>
    <t>№ п/п</t>
  </si>
  <si>
    <t>Мероприятия муниципальной программы</t>
  </si>
  <si>
    <t>Источники финансирования</t>
  </si>
  <si>
    <t>Финансовые затраты на реализацию (тыс.руб)</t>
  </si>
  <si>
    <t>Всего</t>
  </si>
  <si>
    <t>в том числе</t>
  </si>
  <si>
    <t>2018 год</t>
  </si>
  <si>
    <t>ВСЕГО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</si>
  <si>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</si>
  <si>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</si>
  <si>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</si>
  <si>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</si>
  <si>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Вывоз крупно-габаритных отходов</t>
  </si>
  <si>
    <t>Устройство и  разборка снежного городка и искуственной елки</t>
  </si>
  <si>
    <t>Снос  нежилых строений (дом №4)</t>
  </si>
  <si>
    <t>Отлов безнадзорных животных</t>
  </si>
  <si>
    <t>Уличное освещение(энергосбережение, техническое обслуживание)</t>
  </si>
  <si>
    <t>Строительство автомобильной стоянки (на месте планируемого к сносу жилого дома №4)</t>
  </si>
  <si>
    <t>Обустройство детской спортивной игровой площадки на придомовой территории жилого дома №2</t>
  </si>
  <si>
    <t>ВСЕГО ПО                     МУНИЦИПАЛЬНОЙ ПРОГРАММЕ</t>
  </si>
  <si>
    <t>2.3.Строительство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</si>
  <si>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</si>
  <si>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</si>
  <si>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</si>
  <si>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</si>
  <si>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</si>
  <si>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</si>
  <si>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</si>
  <si>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</si>
  <si>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</si>
  <si>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</si>
  <si>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Снос аварийных домов</t>
  </si>
  <si>
    <t>Очистка и санитарная очистка территории</t>
  </si>
  <si>
    <t>20820</t>
  </si>
  <si>
    <t>300</t>
  </si>
  <si>
    <t>5</t>
  </si>
  <si>
    <t>4</t>
  </si>
  <si>
    <t>3</t>
  </si>
  <si>
    <t>2</t>
  </si>
  <si>
    <t>1</t>
  </si>
  <si>
    <t>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</si>
  <si>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</si>
  <si>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</si>
  <si>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Реализация данного проекта позволит организовать комфортное место отдыха для детей  с приобщением молодежи и семей к здоровому образу жизни и организации здорового досуга.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</si>
  <si>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</si>
  <si>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Приобретение инвентаря и аксессуаров на территорию с.п. Сентябрьский</t>
  </si>
  <si>
    <t>Мероприятия по благоустройству территории поселения</t>
  </si>
  <si>
    <t>Мероприятия по содержанию территории(приобретение рассады, покос травы, обслуживание топиария, аккарацидная обработка, ТО видеонаблюдения)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</si>
</sst>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3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top" wrapText="1"/>
    </xf>
    <xf numFmtId="176" fontId="32" fillId="0" borderId="10" xfId="0" applyNumberFormat="1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vertical="top" wrapText="1"/>
    </xf>
    <xf numFmtId="176" fontId="32" fillId="0" borderId="10" xfId="0" applyNumberFormat="1" applyFont="1" applyFill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176" fontId="0" fillId="0" borderId="10" xfId="0" applyNumberFormat="1" applyFill="1" applyBorder="1" applyAlignment="1">
      <alignment/>
    </xf>
    <xf numFmtId="176" fontId="32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42" fillId="0" borderId="0" xfId="0" applyFont="1" applyAlignment="1">
      <alignment wrapText="1"/>
    </xf>
    <xf numFmtId="2" fontId="4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alinaOV\AppData\Local\Temp\HamsterArc{730f4af5-cb65-44a6-903f-cbd14c031e34}\&#1087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2"/>
      <sheetName val="приложение № 3"/>
      <sheetName val="приложение № 4"/>
      <sheetName val="Приложение № 5"/>
    </sheetNames>
    <sheetDataSet>
      <sheetData sheetId="4">
        <row r="68">
          <cell r="B68" t="str">
            <v>Обустройство детской спортивной игровой площадки на придомовой территории жилого дома №2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3" sqref="A13:I13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86"/>
      <c r="F1" s="86"/>
      <c r="G1" s="82" t="s">
        <v>117</v>
      </c>
      <c r="H1" s="82"/>
      <c r="I1" s="82"/>
    </row>
    <row r="2" spans="5:9" ht="15">
      <c r="E2" s="86"/>
      <c r="F2" s="86"/>
      <c r="G2" s="82"/>
      <c r="H2" s="82"/>
      <c r="I2" s="82"/>
    </row>
    <row r="3" spans="5:9" ht="15">
      <c r="E3" s="86"/>
      <c r="F3" s="86"/>
      <c r="G3" s="82"/>
      <c r="H3" s="82"/>
      <c r="I3" s="82"/>
    </row>
    <row r="4" spans="5:9" ht="49.5" customHeight="1">
      <c r="E4" s="86"/>
      <c r="F4" s="86"/>
      <c r="G4" s="82"/>
      <c r="H4" s="82"/>
      <c r="I4" s="82"/>
    </row>
    <row r="5" spans="5:6" ht="6" customHeight="1">
      <c r="E5" s="4"/>
      <c r="F5" s="4"/>
    </row>
    <row r="6" spans="1:6" ht="18" customHeight="1">
      <c r="A6" s="87" t="s">
        <v>0</v>
      </c>
      <c r="B6" s="87"/>
      <c r="C6" s="87"/>
      <c r="D6" s="87"/>
      <c r="E6" s="87"/>
      <c r="F6" s="87"/>
    </row>
    <row r="7" spans="1:6" ht="16.5">
      <c r="A7" s="87" t="s">
        <v>1</v>
      </c>
      <c r="B7" s="87"/>
      <c r="C7" s="87"/>
      <c r="D7" s="87"/>
      <c r="E7" s="87"/>
      <c r="F7" s="87"/>
    </row>
    <row r="9" spans="1:10" ht="46.5" customHeight="1">
      <c r="A9" s="88" t="s">
        <v>2</v>
      </c>
      <c r="B9" s="88" t="s">
        <v>3</v>
      </c>
      <c r="C9" s="88" t="s">
        <v>4</v>
      </c>
      <c r="D9" s="83" t="s">
        <v>5</v>
      </c>
      <c r="E9" s="84"/>
      <c r="F9" s="84"/>
      <c r="G9" s="84"/>
      <c r="H9" s="84"/>
      <c r="I9" s="85"/>
      <c r="J9" s="1"/>
    </row>
    <row r="10" spans="1:9" ht="25.5" customHeight="1">
      <c r="A10" s="88"/>
      <c r="B10" s="88"/>
      <c r="C10" s="88"/>
      <c r="D10" s="21" t="s">
        <v>69</v>
      </c>
      <c r="E10" s="21" t="s">
        <v>49</v>
      </c>
      <c r="F10" s="21" t="s">
        <v>50</v>
      </c>
      <c r="G10" s="21" t="s">
        <v>51</v>
      </c>
      <c r="H10" s="21" t="s">
        <v>52</v>
      </c>
      <c r="I10" s="21" t="s">
        <v>53</v>
      </c>
    </row>
    <row r="11" spans="1:9" ht="123.75" customHeight="1">
      <c r="A11" s="21">
        <v>1</v>
      </c>
      <c r="B11" s="28" t="s">
        <v>106</v>
      </c>
      <c r="C11" s="3" t="s">
        <v>59</v>
      </c>
      <c r="D11" s="26" t="s">
        <v>99</v>
      </c>
      <c r="E11" s="27" t="s">
        <v>99</v>
      </c>
      <c r="F11" s="27" t="s">
        <v>99</v>
      </c>
      <c r="G11" s="27" t="s">
        <v>99</v>
      </c>
      <c r="H11" s="27" t="s">
        <v>99</v>
      </c>
      <c r="I11" s="27" t="s">
        <v>100</v>
      </c>
    </row>
    <row r="12" spans="1:9" ht="52.5" customHeight="1">
      <c r="A12" s="46">
        <v>2</v>
      </c>
      <c r="B12" s="28" t="s">
        <v>65</v>
      </c>
      <c r="C12" s="28" t="s">
        <v>60</v>
      </c>
      <c r="D12" s="46">
        <v>88.4</v>
      </c>
      <c r="E12" s="49">
        <v>88.4</v>
      </c>
      <c r="F12" s="49">
        <v>88.4</v>
      </c>
      <c r="G12" s="49">
        <v>88.4</v>
      </c>
      <c r="H12" s="49">
        <v>88.4</v>
      </c>
      <c r="I12" s="49">
        <v>100</v>
      </c>
    </row>
    <row r="13" spans="1:9" ht="111.75" customHeight="1">
      <c r="A13" s="46">
        <v>3</v>
      </c>
      <c r="B13" s="28" t="s">
        <v>97</v>
      </c>
      <c r="C13" s="28" t="s">
        <v>60</v>
      </c>
      <c r="D13" s="46">
        <v>88.3</v>
      </c>
      <c r="E13" s="49">
        <v>88.3</v>
      </c>
      <c r="F13" s="49">
        <v>88.3</v>
      </c>
      <c r="G13" s="49">
        <v>88.3</v>
      </c>
      <c r="H13" s="49">
        <v>88.3</v>
      </c>
      <c r="I13" s="49">
        <v>100</v>
      </c>
    </row>
    <row r="14" spans="1:9" ht="101.25" customHeight="1">
      <c r="A14" s="46">
        <v>4</v>
      </c>
      <c r="B14" s="28" t="s">
        <v>61</v>
      </c>
      <c r="C14" s="28" t="s">
        <v>59</v>
      </c>
      <c r="D14" s="47" t="s">
        <v>93</v>
      </c>
      <c r="E14" s="48" t="s">
        <v>93</v>
      </c>
      <c r="F14" s="48" t="s">
        <v>142</v>
      </c>
      <c r="G14" s="48" t="s">
        <v>143</v>
      </c>
      <c r="H14" s="48" t="s">
        <v>144</v>
      </c>
      <c r="I14" s="48" t="s">
        <v>144</v>
      </c>
    </row>
    <row r="15" spans="1:9" ht="111" customHeight="1">
      <c r="A15" s="56">
        <v>5</v>
      </c>
      <c r="B15" s="28" t="s">
        <v>98</v>
      </c>
      <c r="C15" s="28" t="s">
        <v>60</v>
      </c>
      <c r="D15" s="46">
        <v>90</v>
      </c>
      <c r="E15" s="49">
        <v>90</v>
      </c>
      <c r="F15" s="49">
        <v>90</v>
      </c>
      <c r="G15" s="50">
        <v>90</v>
      </c>
      <c r="H15" s="50">
        <v>95</v>
      </c>
      <c r="I15" s="50">
        <v>100</v>
      </c>
    </row>
    <row r="16" spans="1:9" ht="126">
      <c r="A16" s="21">
        <v>6</v>
      </c>
      <c r="B16" s="28" t="s">
        <v>165</v>
      </c>
      <c r="C16" s="28" t="s">
        <v>63</v>
      </c>
      <c r="D16" s="46" t="s">
        <v>147</v>
      </c>
      <c r="E16" s="49" t="s">
        <v>147</v>
      </c>
      <c r="F16" s="49" t="s">
        <v>148</v>
      </c>
      <c r="G16" s="50" t="s">
        <v>149</v>
      </c>
      <c r="H16" s="50" t="s">
        <v>70</v>
      </c>
      <c r="I16" s="50" t="s">
        <v>70</v>
      </c>
    </row>
    <row r="17" spans="1:9" ht="68.25" customHeight="1">
      <c r="A17" s="21">
        <v>7</v>
      </c>
      <c r="B17" s="28" t="s">
        <v>66</v>
      </c>
      <c r="C17" s="28" t="s">
        <v>64</v>
      </c>
      <c r="D17" s="46">
        <v>3.4</v>
      </c>
      <c r="E17" s="49">
        <v>3.4</v>
      </c>
      <c r="F17" s="49">
        <v>4.2</v>
      </c>
      <c r="G17" s="50">
        <v>5.5</v>
      </c>
      <c r="H17" s="50">
        <v>6.1</v>
      </c>
      <c r="I17" s="50">
        <v>6.1</v>
      </c>
    </row>
    <row r="18" spans="1:9" ht="86.25" customHeight="1">
      <c r="A18" s="22">
        <v>8</v>
      </c>
      <c r="B18" s="29" t="s">
        <v>67</v>
      </c>
      <c r="C18" s="28" t="s">
        <v>145</v>
      </c>
      <c r="D18" s="46">
        <v>0</v>
      </c>
      <c r="E18" s="49">
        <v>1</v>
      </c>
      <c r="F18" s="49">
        <v>1</v>
      </c>
      <c r="G18" s="50">
        <v>1</v>
      </c>
      <c r="H18" s="50">
        <v>1</v>
      </c>
      <c r="I18" s="50">
        <v>1</v>
      </c>
    </row>
    <row r="19" spans="1:9" ht="87" customHeight="1">
      <c r="A19" s="21">
        <v>9</v>
      </c>
      <c r="B19" s="28" t="s">
        <v>68</v>
      </c>
      <c r="C19" s="28" t="s">
        <v>6</v>
      </c>
      <c r="D19" s="46">
        <v>0</v>
      </c>
      <c r="E19" s="48" t="s">
        <v>146</v>
      </c>
      <c r="F19" s="48" t="s">
        <v>146</v>
      </c>
      <c r="G19" s="50" t="s">
        <v>146</v>
      </c>
      <c r="H19" s="50" t="s">
        <v>146</v>
      </c>
      <c r="I19" s="50" t="s">
        <v>146</v>
      </c>
    </row>
    <row r="20" spans="1:9" ht="31.5">
      <c r="A20" s="16">
        <v>10</v>
      </c>
      <c r="B20" s="51" t="s">
        <v>41</v>
      </c>
      <c r="C20" s="28" t="s">
        <v>62</v>
      </c>
      <c r="D20" s="46">
        <v>1</v>
      </c>
      <c r="E20" s="50">
        <v>1</v>
      </c>
      <c r="F20" s="50">
        <v>1</v>
      </c>
      <c r="G20" s="50">
        <v>1</v>
      </c>
      <c r="H20" s="50">
        <v>1</v>
      </c>
      <c r="I20" s="50">
        <v>1</v>
      </c>
    </row>
    <row r="21" spans="1:9" ht="31.5">
      <c r="A21" s="16">
        <v>11</v>
      </c>
      <c r="B21" s="52" t="s">
        <v>150</v>
      </c>
      <c r="C21" s="54" t="s">
        <v>151</v>
      </c>
      <c r="D21" s="53" t="s">
        <v>155</v>
      </c>
      <c r="E21" s="53" t="s">
        <v>155</v>
      </c>
      <c r="F21" s="53" t="s">
        <v>155</v>
      </c>
      <c r="G21" s="53" t="s">
        <v>155</v>
      </c>
      <c r="H21" s="53" t="s">
        <v>155</v>
      </c>
      <c r="I21" s="53" t="s">
        <v>162</v>
      </c>
    </row>
    <row r="22" spans="1:9" ht="31.5">
      <c r="A22" s="57">
        <v>12</v>
      </c>
      <c r="B22" s="58" t="s">
        <v>153</v>
      </c>
      <c r="C22" s="59" t="s">
        <v>151</v>
      </c>
      <c r="D22" s="60" t="s">
        <v>154</v>
      </c>
      <c r="E22" s="60" t="s">
        <v>154</v>
      </c>
      <c r="F22" s="60" t="s">
        <v>154</v>
      </c>
      <c r="G22" s="60" t="s">
        <v>154</v>
      </c>
      <c r="H22" s="60" t="s">
        <v>154</v>
      </c>
      <c r="I22" s="60" t="s">
        <v>154</v>
      </c>
    </row>
    <row r="23" spans="1:9" ht="15.75">
      <c r="A23" s="16">
        <v>13</v>
      </c>
      <c r="B23" s="52" t="s">
        <v>152</v>
      </c>
      <c r="C23" s="54" t="s">
        <v>62</v>
      </c>
      <c r="D23" s="53" t="s">
        <v>156</v>
      </c>
      <c r="E23" s="53" t="s">
        <v>157</v>
      </c>
      <c r="F23" s="53" t="s">
        <v>158</v>
      </c>
      <c r="G23" s="53" t="s">
        <v>159</v>
      </c>
      <c r="H23" s="53" t="s">
        <v>160</v>
      </c>
      <c r="I23" s="53" t="s">
        <v>161</v>
      </c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90" zoomScaleSheetLayoutView="90" zoomScalePageLayoutView="0" workbookViewId="0" topLeftCell="A1">
      <selection activeCell="E25" sqref="E25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89" t="s">
        <v>116</v>
      </c>
      <c r="G1" s="89"/>
    </row>
    <row r="2" spans="6:7" ht="15">
      <c r="F2" s="89"/>
      <c r="G2" s="89"/>
    </row>
    <row r="3" spans="6:7" ht="15">
      <c r="F3" s="89"/>
      <c r="G3" s="89"/>
    </row>
    <row r="4" spans="6:7" ht="15">
      <c r="F4" s="89"/>
      <c r="G4" s="89"/>
    </row>
    <row r="5" spans="6:7" ht="2.25" customHeight="1">
      <c r="F5" s="89"/>
      <c r="G5" s="89"/>
    </row>
    <row r="6" spans="1:7" ht="16.5">
      <c r="A6" s="87" t="s">
        <v>15</v>
      </c>
      <c r="B6" s="87"/>
      <c r="C6" s="87"/>
      <c r="D6" s="87"/>
      <c r="E6" s="87"/>
      <c r="F6" s="87"/>
      <c r="G6" s="87"/>
    </row>
    <row r="7" spans="1:7" ht="16.5">
      <c r="A7" s="87" t="s">
        <v>16</v>
      </c>
      <c r="B7" s="87"/>
      <c r="C7" s="87"/>
      <c r="D7" s="87"/>
      <c r="E7" s="87"/>
      <c r="F7" s="87"/>
      <c r="G7" s="87"/>
    </row>
    <row r="9" spans="1:7" ht="27.75" customHeight="1">
      <c r="A9" s="92" t="s">
        <v>7</v>
      </c>
      <c r="B9" s="92" t="s">
        <v>8</v>
      </c>
      <c r="C9" s="90" t="s">
        <v>9</v>
      </c>
      <c r="D9" s="91"/>
      <c r="E9" s="92" t="s">
        <v>14</v>
      </c>
      <c r="F9" s="97" t="s">
        <v>10</v>
      </c>
      <c r="G9" s="92" t="s">
        <v>94</v>
      </c>
    </row>
    <row r="10" spans="1:7" ht="45.75" customHeight="1">
      <c r="A10" s="93"/>
      <c r="B10" s="93"/>
      <c r="C10" s="6" t="s">
        <v>11</v>
      </c>
      <c r="D10" s="6" t="s">
        <v>12</v>
      </c>
      <c r="E10" s="93"/>
      <c r="F10" s="98"/>
      <c r="G10" s="93"/>
    </row>
    <row r="11" spans="1:7" ht="31.5" customHeight="1">
      <c r="A11" s="99" t="s">
        <v>103</v>
      </c>
      <c r="B11" s="99"/>
      <c r="C11" s="99"/>
      <c r="D11" s="99"/>
      <c r="E11" s="99"/>
      <c r="F11" s="99"/>
      <c r="G11" s="99"/>
    </row>
    <row r="12" spans="1:7" ht="96" customHeight="1">
      <c r="A12" s="3" t="s">
        <v>101</v>
      </c>
      <c r="B12" s="9"/>
      <c r="C12" s="13"/>
      <c r="D12" s="13"/>
      <c r="E12" s="9"/>
      <c r="F12" s="9"/>
      <c r="G12" s="3"/>
    </row>
    <row r="13" spans="1:7" ht="146.25" customHeight="1">
      <c r="A13" s="3" t="s">
        <v>84</v>
      </c>
      <c r="B13" s="9" t="s">
        <v>77</v>
      </c>
      <c r="C13" s="15">
        <v>2022</v>
      </c>
      <c r="D13" s="15">
        <v>2022</v>
      </c>
      <c r="E13" s="9" t="s">
        <v>13</v>
      </c>
      <c r="F13" s="9" t="s">
        <v>85</v>
      </c>
      <c r="G13" s="28" t="s">
        <v>48</v>
      </c>
    </row>
    <row r="14" spans="1:7" ht="30.75" customHeight="1">
      <c r="A14" s="99" t="s">
        <v>104</v>
      </c>
      <c r="B14" s="99"/>
      <c r="C14" s="99"/>
      <c r="D14" s="99"/>
      <c r="E14" s="99"/>
      <c r="F14" s="99"/>
      <c r="G14" s="99"/>
    </row>
    <row r="15" spans="1:7" ht="81" customHeight="1">
      <c r="A15" s="3" t="s">
        <v>42</v>
      </c>
      <c r="B15" s="8"/>
      <c r="C15" s="8"/>
      <c r="D15" s="8"/>
      <c r="E15" s="8"/>
      <c r="F15" s="8"/>
      <c r="G15" s="8"/>
    </row>
    <row r="16" spans="1:7" ht="173.25">
      <c r="A16" s="17" t="s">
        <v>86</v>
      </c>
      <c r="B16" s="9" t="s">
        <v>77</v>
      </c>
      <c r="C16" s="7">
        <v>2018</v>
      </c>
      <c r="D16" s="7">
        <v>2020</v>
      </c>
      <c r="E16" s="14" t="s">
        <v>47</v>
      </c>
      <c r="F16" s="14" t="s">
        <v>87</v>
      </c>
      <c r="G16" s="29" t="s">
        <v>95</v>
      </c>
    </row>
    <row r="17" spans="1:7" ht="168.75" customHeight="1">
      <c r="A17" s="17" t="s">
        <v>88</v>
      </c>
      <c r="B17" s="9" t="s">
        <v>77</v>
      </c>
      <c r="C17" s="7">
        <v>2021</v>
      </c>
      <c r="D17" s="7">
        <v>2021</v>
      </c>
      <c r="E17" s="20" t="s">
        <v>89</v>
      </c>
      <c r="F17" s="14" t="s">
        <v>90</v>
      </c>
      <c r="G17" s="29" t="s">
        <v>95</v>
      </c>
    </row>
    <row r="18" spans="1:7" ht="168.75" customHeight="1">
      <c r="A18" s="45" t="s">
        <v>141</v>
      </c>
      <c r="B18" s="9" t="s">
        <v>77</v>
      </c>
      <c r="C18" s="34">
        <v>2019</v>
      </c>
      <c r="D18" s="34">
        <v>2019</v>
      </c>
      <c r="E18" s="33" t="s">
        <v>13</v>
      </c>
      <c r="F18" s="55" t="s">
        <v>163</v>
      </c>
      <c r="G18" s="29" t="s">
        <v>95</v>
      </c>
    </row>
    <row r="19" spans="1:7" ht="168.75" customHeight="1">
      <c r="A19" s="45" t="str">
        <f>'Приложение №5'!$B$78</f>
        <v>Обустройство детской спортивной игровой площадки на придомовой территории жилого дома №2</v>
      </c>
      <c r="B19" s="9" t="s">
        <v>77</v>
      </c>
      <c r="C19" s="34">
        <v>2020</v>
      </c>
      <c r="D19" s="34">
        <v>2020</v>
      </c>
      <c r="E19" s="33" t="s">
        <v>89</v>
      </c>
      <c r="F19" s="33" t="s">
        <v>164</v>
      </c>
      <c r="G19" s="29" t="s">
        <v>95</v>
      </c>
    </row>
    <row r="20" spans="1:7" ht="35.25" customHeight="1">
      <c r="A20" s="94" t="s">
        <v>105</v>
      </c>
      <c r="B20" s="95"/>
      <c r="C20" s="95"/>
      <c r="D20" s="95"/>
      <c r="E20" s="95"/>
      <c r="F20" s="95"/>
      <c r="G20" s="96"/>
    </row>
    <row r="21" spans="1:7" ht="51" customHeight="1">
      <c r="A21" s="30" t="s">
        <v>111</v>
      </c>
      <c r="B21" s="30"/>
      <c r="C21" s="30"/>
      <c r="D21" s="30"/>
      <c r="E21" s="30"/>
      <c r="F21" s="30"/>
      <c r="G21" s="30"/>
    </row>
    <row r="22" spans="1:7" ht="185.25" customHeight="1">
      <c r="A22" s="3" t="s">
        <v>102</v>
      </c>
      <c r="B22" s="9" t="s">
        <v>91</v>
      </c>
      <c r="C22" s="19">
        <v>2018</v>
      </c>
      <c r="D22" s="19">
        <v>2022</v>
      </c>
      <c r="E22" s="9" t="s">
        <v>13</v>
      </c>
      <c r="F22" s="9" t="s">
        <v>45</v>
      </c>
      <c r="G22" s="3" t="s">
        <v>96</v>
      </c>
    </row>
    <row r="23" spans="1:7" ht="33" customHeight="1">
      <c r="A23" s="94" t="s">
        <v>107</v>
      </c>
      <c r="B23" s="95"/>
      <c r="C23" s="95"/>
      <c r="D23" s="95"/>
      <c r="E23" s="95"/>
      <c r="F23" s="95"/>
      <c r="G23" s="96"/>
    </row>
    <row r="24" spans="1:7" ht="70.5" customHeight="1">
      <c r="A24" s="32" t="s">
        <v>112</v>
      </c>
      <c r="B24" s="32"/>
      <c r="C24" s="32"/>
      <c r="D24" s="32"/>
      <c r="E24" s="32"/>
      <c r="F24" s="32"/>
      <c r="G24" s="32"/>
    </row>
    <row r="25" spans="1:7" ht="145.5" customHeight="1">
      <c r="A25" s="3" t="s">
        <v>113</v>
      </c>
      <c r="B25" s="9" t="s">
        <v>77</v>
      </c>
      <c r="C25" s="35">
        <v>2018</v>
      </c>
      <c r="D25" s="35">
        <v>2022</v>
      </c>
      <c r="E25" s="9" t="s">
        <v>108</v>
      </c>
      <c r="F25" s="9" t="s">
        <v>109</v>
      </c>
      <c r="G25" s="3" t="s">
        <v>110</v>
      </c>
    </row>
  </sheetData>
  <sheetProtection/>
  <mergeCells count="13">
    <mergeCell ref="A23:G23"/>
    <mergeCell ref="F9:F10"/>
    <mergeCell ref="G9:G10"/>
    <mergeCell ref="A14:G14"/>
    <mergeCell ref="A11:G11"/>
    <mergeCell ref="A20:G20"/>
    <mergeCell ref="F1:G5"/>
    <mergeCell ref="A6:G6"/>
    <mergeCell ref="A7:G7"/>
    <mergeCell ref="C9:D9"/>
    <mergeCell ref="A9:A10"/>
    <mergeCell ref="B9:B10"/>
    <mergeCell ref="E9:E10"/>
  </mergeCells>
  <printOptions/>
  <pageMargins left="0.5511811023622047" right="0.15748031496062992" top="0.4724409448818898" bottom="0.7480314960629921" header="0.15748031496062992" footer="0.31496062992125984"/>
  <pageSetup fitToHeight="0" fitToWidth="1" horizontalDpi="600" verticalDpi="600" orientation="landscape" paperSize="9" scale="84" r:id="rId1"/>
  <rowBreaks count="1" manualBreakCount="1">
    <brk id="1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102"/>
      <c r="F1" s="102"/>
      <c r="G1" s="102"/>
      <c r="H1" s="102"/>
      <c r="I1" s="102" t="s">
        <v>115</v>
      </c>
      <c r="J1" s="102"/>
      <c r="K1" s="102"/>
      <c r="L1" s="102"/>
    </row>
    <row r="2" spans="5:12" ht="15">
      <c r="E2" s="102"/>
      <c r="F2" s="102"/>
      <c r="G2" s="102"/>
      <c r="H2" s="102"/>
      <c r="I2" s="102"/>
      <c r="J2" s="102"/>
      <c r="K2" s="102"/>
      <c r="L2" s="102"/>
    </row>
    <row r="3" spans="5:12" ht="15">
      <c r="E3" s="102"/>
      <c r="F3" s="102"/>
      <c r="G3" s="102"/>
      <c r="H3" s="102"/>
      <c r="I3" s="102"/>
      <c r="J3" s="102"/>
      <c r="K3" s="102"/>
      <c r="L3" s="102"/>
    </row>
    <row r="4" spans="5:12" ht="17.25" customHeight="1">
      <c r="E4" s="102"/>
      <c r="F4" s="102"/>
      <c r="G4" s="102"/>
      <c r="H4" s="102"/>
      <c r="I4" s="102"/>
      <c r="J4" s="102"/>
      <c r="K4" s="102"/>
      <c r="L4" s="102"/>
    </row>
    <row r="5" spans="7:8" ht="15">
      <c r="G5" s="11"/>
      <c r="H5" s="11"/>
    </row>
    <row r="6" spans="1:12" ht="16.5">
      <c r="A6" s="87" t="s">
        <v>57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8" spans="1:12" ht="36" customHeight="1">
      <c r="A8" s="100" t="s">
        <v>17</v>
      </c>
      <c r="B8" s="100" t="s">
        <v>26</v>
      </c>
      <c r="C8" s="100" t="s">
        <v>18</v>
      </c>
      <c r="D8" s="100" t="s">
        <v>19</v>
      </c>
      <c r="E8" s="100"/>
      <c r="F8" s="100"/>
      <c r="G8" s="100"/>
      <c r="H8" s="100" t="s">
        <v>20</v>
      </c>
      <c r="I8" s="101"/>
      <c r="J8" s="101"/>
      <c r="K8" s="101"/>
      <c r="L8" s="101"/>
    </row>
    <row r="9" spans="1:12" ht="46.5" customHeight="1">
      <c r="A9" s="100"/>
      <c r="B9" s="100"/>
      <c r="C9" s="100"/>
      <c r="D9" s="61" t="s">
        <v>21</v>
      </c>
      <c r="E9" s="61" t="s">
        <v>24</v>
      </c>
      <c r="F9" s="61" t="s">
        <v>22</v>
      </c>
      <c r="G9" s="61" t="s">
        <v>23</v>
      </c>
      <c r="H9" s="61" t="s">
        <v>49</v>
      </c>
      <c r="I9" s="61" t="s">
        <v>50</v>
      </c>
      <c r="J9" s="61" t="s">
        <v>51</v>
      </c>
      <c r="K9" s="61" t="s">
        <v>52</v>
      </c>
      <c r="L9" s="61" t="s">
        <v>53</v>
      </c>
    </row>
    <row r="10" spans="1:12" ht="15.75" customHeight="1">
      <c r="A10" s="100" t="s">
        <v>114</v>
      </c>
      <c r="B10" s="103" t="s">
        <v>25</v>
      </c>
      <c r="C10" s="38" t="s">
        <v>27</v>
      </c>
      <c r="D10" s="39" t="s">
        <v>54</v>
      </c>
      <c r="E10" s="39" t="s">
        <v>54</v>
      </c>
      <c r="F10" s="39" t="s">
        <v>54</v>
      </c>
      <c r="G10" s="39" t="s">
        <v>54</v>
      </c>
      <c r="H10" s="40">
        <f>SUM(H11:H15)</f>
        <v>6580.10578</v>
      </c>
      <c r="I10" s="40">
        <f>SUM(I11:I15)</f>
        <v>8500</v>
      </c>
      <c r="J10" s="40">
        <f>SUM(J11:J15)</f>
        <v>7500</v>
      </c>
      <c r="K10" s="40">
        <f>SUM(K11:K15)</f>
        <v>5140</v>
      </c>
      <c r="L10" s="40">
        <f>SUM(L11:L15)</f>
        <v>5940</v>
      </c>
    </row>
    <row r="11" spans="1:12" ht="18.75" customHeight="1">
      <c r="A11" s="100"/>
      <c r="B11" s="103"/>
      <c r="C11" s="31" t="s">
        <v>28</v>
      </c>
      <c r="D11" s="10" t="s">
        <v>54</v>
      </c>
      <c r="E11" s="10" t="s">
        <v>54</v>
      </c>
      <c r="F11" s="10" t="s">
        <v>54</v>
      </c>
      <c r="G11" s="10" t="s">
        <v>54</v>
      </c>
      <c r="H11" s="36">
        <f>SUM(I11:L11)</f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8.75" customHeight="1">
      <c r="A12" s="100"/>
      <c r="B12" s="103"/>
      <c r="C12" s="31" t="s">
        <v>29</v>
      </c>
      <c r="D12" s="10" t="s">
        <v>54</v>
      </c>
      <c r="E12" s="10" t="s">
        <v>54</v>
      </c>
      <c r="F12" s="10" t="s">
        <v>54</v>
      </c>
      <c r="G12" s="10" t="s">
        <v>54</v>
      </c>
      <c r="H12" s="36">
        <f>SUM(I12:L12)</f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20.25" customHeight="1">
      <c r="A13" s="100"/>
      <c r="B13" s="103"/>
      <c r="C13" s="31" t="s">
        <v>55</v>
      </c>
      <c r="D13" s="10" t="s">
        <v>54</v>
      </c>
      <c r="E13" s="10" t="s">
        <v>54</v>
      </c>
      <c r="F13" s="10" t="s">
        <v>54</v>
      </c>
      <c r="G13" s="10" t="s">
        <v>54</v>
      </c>
      <c r="H13" s="36">
        <v>1792.9</v>
      </c>
      <c r="I13" s="36">
        <v>0</v>
      </c>
      <c r="J13" s="36">
        <v>0</v>
      </c>
      <c r="K13" s="36">
        <v>0</v>
      </c>
      <c r="L13" s="36">
        <v>0</v>
      </c>
    </row>
    <row r="14" spans="1:12" ht="17.25" customHeight="1">
      <c r="A14" s="100"/>
      <c r="B14" s="103"/>
      <c r="C14" s="31" t="s">
        <v>56</v>
      </c>
      <c r="D14" s="10" t="s">
        <v>54</v>
      </c>
      <c r="E14" s="10" t="s">
        <v>54</v>
      </c>
      <c r="F14" s="10" t="s">
        <v>54</v>
      </c>
      <c r="G14" s="10" t="s">
        <v>54</v>
      </c>
      <c r="H14" s="36">
        <v>4787.20578</v>
      </c>
      <c r="I14" s="37">
        <v>2000</v>
      </c>
      <c r="J14" s="37">
        <v>2000</v>
      </c>
      <c r="K14" s="37">
        <v>1000</v>
      </c>
      <c r="L14" s="37">
        <v>1000</v>
      </c>
    </row>
    <row r="15" spans="1:12" ht="18" customHeight="1">
      <c r="A15" s="100"/>
      <c r="B15" s="103"/>
      <c r="C15" s="31" t="s">
        <v>30</v>
      </c>
      <c r="D15" s="10" t="s">
        <v>54</v>
      </c>
      <c r="E15" s="10" t="s">
        <v>54</v>
      </c>
      <c r="F15" s="10" t="s">
        <v>54</v>
      </c>
      <c r="G15" s="10" t="s">
        <v>54</v>
      </c>
      <c r="H15" s="36">
        <v>0</v>
      </c>
      <c r="I15" s="36">
        <v>6500</v>
      </c>
      <c r="J15" s="36">
        <v>5500</v>
      </c>
      <c r="K15" s="36">
        <v>4140</v>
      </c>
      <c r="L15" s="36">
        <v>4940</v>
      </c>
    </row>
    <row r="16" spans="1:12" ht="19.5" customHeight="1">
      <c r="A16" s="100"/>
      <c r="B16" s="103" t="s">
        <v>83</v>
      </c>
      <c r="C16" s="41" t="s">
        <v>27</v>
      </c>
      <c r="D16" s="39" t="s">
        <v>54</v>
      </c>
      <c r="E16" s="39" t="s">
        <v>54</v>
      </c>
      <c r="F16" s="39" t="s">
        <v>54</v>
      </c>
      <c r="G16" s="39" t="s">
        <v>54</v>
      </c>
      <c r="H16" s="40">
        <f aca="true" t="shared" si="0" ref="H16:L21">H10</f>
        <v>6580.10578</v>
      </c>
      <c r="I16" s="40">
        <f t="shared" si="0"/>
        <v>8500</v>
      </c>
      <c r="J16" s="40">
        <f t="shared" si="0"/>
        <v>7500</v>
      </c>
      <c r="K16" s="40">
        <f t="shared" si="0"/>
        <v>5140</v>
      </c>
      <c r="L16" s="40">
        <f t="shared" si="0"/>
        <v>5940</v>
      </c>
    </row>
    <row r="17" spans="1:12" ht="18" customHeight="1">
      <c r="A17" s="100"/>
      <c r="B17" s="103"/>
      <c r="C17" s="62" t="s">
        <v>28</v>
      </c>
      <c r="D17" s="10" t="s">
        <v>54</v>
      </c>
      <c r="E17" s="10" t="s">
        <v>54</v>
      </c>
      <c r="F17" s="10" t="s">
        <v>54</v>
      </c>
      <c r="G17" s="10" t="s">
        <v>54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</row>
    <row r="18" spans="1:12" ht="19.5" customHeight="1">
      <c r="A18" s="100"/>
      <c r="B18" s="103"/>
      <c r="C18" s="62" t="s">
        <v>29</v>
      </c>
      <c r="D18" s="10" t="s">
        <v>54</v>
      </c>
      <c r="E18" s="10" t="s">
        <v>54</v>
      </c>
      <c r="F18" s="10" t="s">
        <v>54</v>
      </c>
      <c r="G18" s="10" t="s">
        <v>54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</row>
    <row r="19" spans="1:12" ht="15.75">
      <c r="A19" s="100"/>
      <c r="B19" s="103"/>
      <c r="C19" s="62" t="s">
        <v>55</v>
      </c>
      <c r="D19" s="10" t="s">
        <v>54</v>
      </c>
      <c r="E19" s="10" t="s">
        <v>54</v>
      </c>
      <c r="F19" s="10" t="s">
        <v>54</v>
      </c>
      <c r="G19" s="10" t="s">
        <v>54</v>
      </c>
      <c r="H19" s="36">
        <f t="shared" si="0"/>
        <v>1792.9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</row>
    <row r="20" spans="1:12" ht="15.75">
      <c r="A20" s="100"/>
      <c r="B20" s="103"/>
      <c r="C20" s="62" t="s">
        <v>56</v>
      </c>
      <c r="D20" s="10" t="s">
        <v>54</v>
      </c>
      <c r="E20" s="10" t="s">
        <v>54</v>
      </c>
      <c r="F20" s="10" t="s">
        <v>54</v>
      </c>
      <c r="G20" s="10" t="s">
        <v>54</v>
      </c>
      <c r="H20" s="36">
        <f t="shared" si="0"/>
        <v>4787.20578</v>
      </c>
      <c r="I20" s="36">
        <f t="shared" si="0"/>
        <v>2000</v>
      </c>
      <c r="J20" s="36">
        <f t="shared" si="0"/>
        <v>2000</v>
      </c>
      <c r="K20" s="36">
        <f t="shared" si="0"/>
        <v>1000</v>
      </c>
      <c r="L20" s="36">
        <f t="shared" si="0"/>
        <v>1000</v>
      </c>
    </row>
    <row r="21" spans="1:12" ht="15.75">
      <c r="A21" s="100"/>
      <c r="B21" s="103"/>
      <c r="C21" s="62" t="s">
        <v>30</v>
      </c>
      <c r="D21" s="10" t="s">
        <v>54</v>
      </c>
      <c r="E21" s="10" t="s">
        <v>54</v>
      </c>
      <c r="F21" s="10" t="s">
        <v>54</v>
      </c>
      <c r="G21" s="10" t="s">
        <v>54</v>
      </c>
      <c r="H21" s="36">
        <f t="shared" si="0"/>
        <v>0</v>
      </c>
      <c r="I21" s="36">
        <f t="shared" si="0"/>
        <v>6500</v>
      </c>
      <c r="J21" s="36">
        <f t="shared" si="0"/>
        <v>5500</v>
      </c>
      <c r="K21" s="36">
        <f t="shared" si="0"/>
        <v>4140</v>
      </c>
      <c r="L21" s="36">
        <f t="shared" si="0"/>
        <v>4940</v>
      </c>
    </row>
  </sheetData>
  <sheetProtection/>
  <mergeCells count="11">
    <mergeCell ref="B8:B9"/>
    <mergeCell ref="C8:C9"/>
    <mergeCell ref="D8:G8"/>
    <mergeCell ref="H8:L8"/>
    <mergeCell ref="A6:L6"/>
    <mergeCell ref="I1:L4"/>
    <mergeCell ref="A10:A21"/>
    <mergeCell ref="B16:B21"/>
    <mergeCell ref="B10:B15"/>
    <mergeCell ref="E1:H4"/>
    <mergeCell ref="A8:A9"/>
  </mergeCells>
  <printOptions/>
  <pageMargins left="0.5511811023622047" right="0.15748031496062992" top="0.8267716535433072" bottom="0.31496062992125984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C1">
      <selection activeCell="B23" sqref="B23"/>
    </sheetView>
  </sheetViews>
  <sheetFormatPr defaultColWidth="9.140625" defaultRowHeight="15"/>
  <cols>
    <col min="1" max="1" width="5.00390625" style="0" customWidth="1"/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89"/>
      <c r="G1" s="89"/>
      <c r="H1" s="89"/>
      <c r="U1" s="106" t="s">
        <v>118</v>
      </c>
      <c r="V1" s="106"/>
      <c r="W1" s="106"/>
      <c r="X1" s="106"/>
    </row>
    <row r="2" spans="6:24" ht="15">
      <c r="F2" s="89"/>
      <c r="G2" s="89"/>
      <c r="H2" s="89"/>
      <c r="U2" s="106"/>
      <c r="V2" s="106"/>
      <c r="W2" s="106"/>
      <c r="X2" s="106"/>
    </row>
    <row r="3" spans="6:24" ht="15">
      <c r="F3" s="89"/>
      <c r="G3" s="89"/>
      <c r="H3" s="89"/>
      <c r="U3" s="106"/>
      <c r="V3" s="106"/>
      <c r="W3" s="106"/>
      <c r="X3" s="106"/>
    </row>
    <row r="4" spans="6:24" ht="15">
      <c r="F4" s="89"/>
      <c r="G4" s="89"/>
      <c r="H4" s="89"/>
      <c r="U4" s="106"/>
      <c r="V4" s="106"/>
      <c r="W4" s="106"/>
      <c r="X4" s="106"/>
    </row>
    <row r="5" spans="6:24" ht="15">
      <c r="F5" s="89"/>
      <c r="G5" s="89"/>
      <c r="H5" s="89"/>
      <c r="U5" s="106"/>
      <c r="V5" s="106"/>
      <c r="W5" s="106"/>
      <c r="X5" s="106"/>
    </row>
    <row r="6" spans="6:24" ht="15">
      <c r="F6" s="89"/>
      <c r="G6" s="89"/>
      <c r="H6" s="89"/>
      <c r="U6" s="106"/>
      <c r="V6" s="106"/>
      <c r="W6" s="106"/>
      <c r="X6" s="106"/>
    </row>
    <row r="7" spans="6:24" ht="15">
      <c r="F7" s="89"/>
      <c r="G7" s="89"/>
      <c r="H7" s="89"/>
      <c r="U7" s="106"/>
      <c r="V7" s="106"/>
      <c r="W7" s="106"/>
      <c r="X7" s="106"/>
    </row>
    <row r="8" spans="6:24" ht="15">
      <c r="F8" s="89"/>
      <c r="G8" s="89"/>
      <c r="H8" s="89"/>
      <c r="U8" s="106"/>
      <c r="V8" s="106"/>
      <c r="W8" s="106"/>
      <c r="X8" s="106"/>
    </row>
    <row r="10" spans="1:8" ht="15.75">
      <c r="A10" s="105" t="s">
        <v>58</v>
      </c>
      <c r="B10" s="105"/>
      <c r="C10" s="105"/>
      <c r="D10" s="105"/>
      <c r="E10" s="105"/>
      <c r="F10" s="105"/>
      <c r="G10" s="105"/>
      <c r="H10" s="105"/>
    </row>
    <row r="13" spans="1:24" ht="52.5" customHeight="1">
      <c r="A13" s="88" t="s">
        <v>2</v>
      </c>
      <c r="B13" s="88" t="s">
        <v>31</v>
      </c>
      <c r="C13" s="88" t="s">
        <v>32</v>
      </c>
      <c r="D13" s="88" t="s">
        <v>8</v>
      </c>
      <c r="E13" s="88" t="s">
        <v>34</v>
      </c>
      <c r="F13" s="88"/>
      <c r="G13" s="88"/>
      <c r="H13" s="88"/>
      <c r="I13" s="88" t="s">
        <v>34</v>
      </c>
      <c r="J13" s="88"/>
      <c r="K13" s="88"/>
      <c r="L13" s="88"/>
      <c r="M13" s="88" t="s">
        <v>34</v>
      </c>
      <c r="N13" s="88"/>
      <c r="O13" s="88"/>
      <c r="P13" s="88"/>
      <c r="Q13" s="88" t="s">
        <v>34</v>
      </c>
      <c r="R13" s="88"/>
      <c r="S13" s="88"/>
      <c r="T13" s="88"/>
      <c r="U13" s="88" t="s">
        <v>34</v>
      </c>
      <c r="V13" s="88"/>
      <c r="W13" s="88"/>
      <c r="X13" s="88"/>
    </row>
    <row r="14" spans="1:24" ht="15" customHeight="1">
      <c r="A14" s="88"/>
      <c r="B14" s="88"/>
      <c r="C14" s="88"/>
      <c r="D14" s="88"/>
      <c r="E14" s="88" t="s">
        <v>71</v>
      </c>
      <c r="F14" s="88"/>
      <c r="G14" s="88"/>
      <c r="H14" s="88"/>
      <c r="I14" s="88" t="s">
        <v>72</v>
      </c>
      <c r="J14" s="88"/>
      <c r="K14" s="88"/>
      <c r="L14" s="88"/>
      <c r="M14" s="88" t="s">
        <v>73</v>
      </c>
      <c r="N14" s="88"/>
      <c r="O14" s="88"/>
      <c r="P14" s="88"/>
      <c r="Q14" s="88" t="s">
        <v>74</v>
      </c>
      <c r="R14" s="88"/>
      <c r="S14" s="88"/>
      <c r="T14" s="88"/>
      <c r="U14" s="88" t="s">
        <v>75</v>
      </c>
      <c r="V14" s="88"/>
      <c r="W14" s="88"/>
      <c r="X14" s="88"/>
    </row>
    <row r="15" spans="1:24" ht="47.25">
      <c r="A15" s="88"/>
      <c r="B15" s="88"/>
      <c r="C15" s="88"/>
      <c r="D15" s="88"/>
      <c r="E15" s="2" t="s">
        <v>35</v>
      </c>
      <c r="F15" s="2" t="s">
        <v>36</v>
      </c>
      <c r="G15" s="2" t="s">
        <v>37</v>
      </c>
      <c r="H15" s="2" t="s">
        <v>38</v>
      </c>
      <c r="I15" s="18" t="s">
        <v>35</v>
      </c>
      <c r="J15" s="18" t="s">
        <v>36</v>
      </c>
      <c r="K15" s="18" t="s">
        <v>37</v>
      </c>
      <c r="L15" s="18" t="s">
        <v>38</v>
      </c>
      <c r="M15" s="18" t="s">
        <v>35</v>
      </c>
      <c r="N15" s="18" t="s">
        <v>36</v>
      </c>
      <c r="O15" s="18" t="s">
        <v>37</v>
      </c>
      <c r="P15" s="18" t="s">
        <v>38</v>
      </c>
      <c r="Q15" s="18" t="s">
        <v>35</v>
      </c>
      <c r="R15" s="18" t="s">
        <v>36</v>
      </c>
      <c r="S15" s="18" t="s">
        <v>37</v>
      </c>
      <c r="T15" s="18" t="s">
        <v>38</v>
      </c>
      <c r="U15" s="18" t="s">
        <v>35</v>
      </c>
      <c r="V15" s="18" t="s">
        <v>36</v>
      </c>
      <c r="W15" s="18" t="s">
        <v>37</v>
      </c>
      <c r="X15" s="18" t="s">
        <v>38</v>
      </c>
    </row>
    <row r="16" spans="1:24" ht="25.5" customHeight="1">
      <c r="A16" s="100">
        <v>1</v>
      </c>
      <c r="B16" s="5" t="s">
        <v>43</v>
      </c>
      <c r="C16" s="103" t="s">
        <v>33</v>
      </c>
      <c r="D16" s="97" t="s">
        <v>77</v>
      </c>
      <c r="E16" s="100"/>
      <c r="F16" s="100"/>
      <c r="G16" s="100"/>
      <c r="H16" s="100"/>
      <c r="I16" s="107"/>
      <c r="J16" s="107"/>
      <c r="K16" s="107"/>
      <c r="L16" s="107"/>
      <c r="M16" s="107"/>
      <c r="N16" s="107"/>
      <c r="O16" s="107"/>
      <c r="P16" s="107"/>
      <c r="Q16" s="108"/>
      <c r="R16" s="109"/>
      <c r="S16" s="109"/>
      <c r="T16" s="110"/>
      <c r="U16" s="108"/>
      <c r="V16" s="109"/>
      <c r="W16" s="109"/>
      <c r="X16" s="110"/>
    </row>
    <row r="17" spans="1:24" ht="48" customHeight="1">
      <c r="A17" s="100"/>
      <c r="B17" s="5" t="s">
        <v>76</v>
      </c>
      <c r="C17" s="103"/>
      <c r="D17" s="104"/>
      <c r="E17" s="1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 t="s">
        <v>40</v>
      </c>
      <c r="X17" s="12"/>
    </row>
    <row r="18" spans="1:24" ht="18.75" customHeight="1">
      <c r="A18" s="100">
        <v>2</v>
      </c>
      <c r="B18" s="5" t="s">
        <v>39</v>
      </c>
      <c r="C18" s="97" t="s">
        <v>33</v>
      </c>
      <c r="D18" s="104"/>
      <c r="E18" s="100"/>
      <c r="F18" s="100"/>
      <c r="G18" s="100"/>
      <c r="H18" s="10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45" customHeight="1">
      <c r="A19" s="100"/>
      <c r="B19" s="5" t="s">
        <v>78</v>
      </c>
      <c r="C19" s="104"/>
      <c r="D19" s="104"/>
      <c r="E19" s="19"/>
      <c r="F19" s="12"/>
      <c r="G19" s="25" t="s">
        <v>79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45.75" customHeight="1">
      <c r="A20" s="100"/>
      <c r="B20" s="24" t="s">
        <v>80</v>
      </c>
      <c r="C20" s="104"/>
      <c r="D20" s="104"/>
      <c r="E20" s="19"/>
      <c r="F20" s="12"/>
      <c r="G20" s="12"/>
      <c r="H20" s="12"/>
      <c r="I20" s="12"/>
      <c r="J20" s="12"/>
      <c r="K20" s="25" t="s">
        <v>79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82.5" customHeight="1">
      <c r="A21" s="100"/>
      <c r="B21" s="24" t="s">
        <v>81</v>
      </c>
      <c r="C21" s="104"/>
      <c r="D21" s="104"/>
      <c r="E21" s="1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 t="s">
        <v>46</v>
      </c>
      <c r="Q21" s="12"/>
      <c r="R21" s="12"/>
      <c r="S21" s="12"/>
      <c r="T21" s="12"/>
      <c r="U21" s="12"/>
      <c r="V21" s="12"/>
      <c r="W21" s="12"/>
      <c r="X21" s="12"/>
    </row>
    <row r="22" spans="1:24" ht="82.5" customHeight="1">
      <c r="A22" s="100"/>
      <c r="B22" s="43" t="s">
        <v>138</v>
      </c>
      <c r="C22" s="104"/>
      <c r="D22" s="104"/>
      <c r="E22" s="42"/>
      <c r="F22" s="12"/>
      <c r="G22" s="12"/>
      <c r="H22" s="12"/>
      <c r="I22" s="12"/>
      <c r="J22" s="12"/>
      <c r="K22" s="44" t="s">
        <v>79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82.5" customHeight="1">
      <c r="A23" s="100"/>
      <c r="B23" s="43" t="str">
        <f>'[1]Приложение № 5'!$B$68</f>
        <v>Обустройство детской спортивной игровой площадки на придомовой территории жилого дома №2</v>
      </c>
      <c r="C23" s="104"/>
      <c r="D23" s="104"/>
      <c r="E23" s="42"/>
      <c r="F23" s="12"/>
      <c r="G23" s="12"/>
      <c r="H23" s="12"/>
      <c r="I23" s="12"/>
      <c r="J23" s="12"/>
      <c r="K23" s="12"/>
      <c r="L23" s="12"/>
      <c r="M23" s="12"/>
      <c r="N23" s="12"/>
      <c r="O23" s="44" t="s">
        <v>79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45" customHeight="1">
      <c r="A24" s="100"/>
      <c r="B24" s="24" t="s">
        <v>82</v>
      </c>
      <c r="C24" s="104"/>
      <c r="D24" s="98"/>
      <c r="E24" s="2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46</v>
      </c>
      <c r="U24" s="12"/>
      <c r="V24" s="12"/>
      <c r="W24" s="12"/>
      <c r="X24" s="12"/>
    </row>
    <row r="25" spans="1:24" ht="82.5" customHeight="1">
      <c r="A25" s="100"/>
      <c r="B25" s="5" t="s">
        <v>44</v>
      </c>
      <c r="C25" s="98"/>
      <c r="D25" s="23" t="s">
        <v>92</v>
      </c>
      <c r="E25" s="1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</sheetData>
  <sheetProtection/>
  <mergeCells count="28">
    <mergeCell ref="Q16:T16"/>
    <mergeCell ref="U16:X16"/>
    <mergeCell ref="I13:L13"/>
    <mergeCell ref="M13:P13"/>
    <mergeCell ref="Q13:T13"/>
    <mergeCell ref="I14:L14"/>
    <mergeCell ref="M14:P14"/>
    <mergeCell ref="Q14:T14"/>
    <mergeCell ref="C13:C15"/>
    <mergeCell ref="D13:D15"/>
    <mergeCell ref="A16:A17"/>
    <mergeCell ref="C16:C17"/>
    <mergeCell ref="E16:H16"/>
    <mergeCell ref="U1:X8"/>
    <mergeCell ref="U14:X14"/>
    <mergeCell ref="U13:X13"/>
    <mergeCell ref="I16:L16"/>
    <mergeCell ref="M16:P16"/>
    <mergeCell ref="D16:D24"/>
    <mergeCell ref="E13:H13"/>
    <mergeCell ref="E14:H14"/>
    <mergeCell ref="F1:H8"/>
    <mergeCell ref="A10:H10"/>
    <mergeCell ref="E18:H18"/>
    <mergeCell ref="A18:A25"/>
    <mergeCell ref="C18:C25"/>
    <mergeCell ref="A13:A15"/>
    <mergeCell ref="B13:B15"/>
  </mergeCells>
  <printOptions/>
  <pageMargins left="0.17" right="0.17" top="0.47" bottom="0.75" header="0.17" footer="0.3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="115" zoomScaleSheetLayoutView="115" zoomScalePageLayoutView="0" workbookViewId="0" topLeftCell="A79">
      <selection activeCell="E98" sqref="E98"/>
    </sheetView>
  </sheetViews>
  <sheetFormatPr defaultColWidth="9.140625" defaultRowHeight="15"/>
  <cols>
    <col min="1" max="1" width="7.140625" style="0" customWidth="1"/>
    <col min="2" max="2" width="22.7109375" style="0" customWidth="1"/>
    <col min="3" max="3" width="18.140625" style="0" customWidth="1"/>
    <col min="4" max="4" width="18.57421875" style="0" customWidth="1"/>
    <col min="5" max="5" width="13.140625" style="0" customWidth="1"/>
    <col min="6" max="6" width="13.57421875" style="0" customWidth="1"/>
    <col min="7" max="7" width="12.140625" style="0" customWidth="1"/>
    <col min="8" max="9" width="12.57421875" style="0" customWidth="1"/>
    <col min="10" max="10" width="12.8515625" style="0" customWidth="1"/>
    <col min="11" max="11" width="13.8515625" style="0" customWidth="1"/>
  </cols>
  <sheetData>
    <row r="1" spans="1:13" s="66" customFormat="1" ht="90.75" customHeight="1">
      <c r="A1" s="63"/>
      <c r="B1" s="64"/>
      <c r="C1" s="64"/>
      <c r="D1" s="64"/>
      <c r="E1" s="64"/>
      <c r="F1" s="64"/>
      <c r="G1" s="64"/>
      <c r="H1" s="114" t="s">
        <v>119</v>
      </c>
      <c r="I1" s="114"/>
      <c r="J1" s="114"/>
      <c r="K1" s="65"/>
      <c r="L1" s="65"/>
      <c r="M1" s="65"/>
    </row>
    <row r="2" spans="1:10" s="66" customFormat="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s="66" customFormat="1" ht="27" customHeight="1">
      <c r="A3" s="115" t="s">
        <v>120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66" customFormat="1" ht="49.5" customHeight="1">
      <c r="A4" s="111" t="s">
        <v>121</v>
      </c>
      <c r="B4" s="111" t="s">
        <v>122</v>
      </c>
      <c r="C4" s="111" t="s">
        <v>8</v>
      </c>
      <c r="D4" s="111" t="s">
        <v>123</v>
      </c>
      <c r="E4" s="111" t="s">
        <v>124</v>
      </c>
      <c r="F4" s="111"/>
      <c r="G4" s="111"/>
      <c r="H4" s="111"/>
      <c r="I4" s="111"/>
      <c r="J4" s="111"/>
    </row>
    <row r="5" spans="1:10" s="66" customFormat="1" ht="15" customHeight="1" hidden="1">
      <c r="A5" s="111"/>
      <c r="B5" s="111"/>
      <c r="C5" s="111"/>
      <c r="D5" s="111"/>
      <c r="E5" s="111" t="s">
        <v>125</v>
      </c>
      <c r="F5" s="111" t="s">
        <v>126</v>
      </c>
      <c r="G5" s="111"/>
      <c r="H5" s="111"/>
      <c r="I5" s="111"/>
      <c r="J5" s="111"/>
    </row>
    <row r="6" spans="1:10" s="66" customFormat="1" ht="15" customHeight="1" hidden="1">
      <c r="A6" s="111"/>
      <c r="B6" s="111"/>
      <c r="C6" s="111"/>
      <c r="D6" s="111"/>
      <c r="E6" s="111"/>
      <c r="F6" s="68" t="s">
        <v>127</v>
      </c>
      <c r="G6" s="68">
        <v>2019</v>
      </c>
      <c r="H6" s="68">
        <v>2020</v>
      </c>
      <c r="I6" s="68">
        <v>2021</v>
      </c>
      <c r="J6" s="68">
        <v>2022</v>
      </c>
    </row>
    <row r="7" spans="1:10" s="66" customFormat="1" ht="15" customHeight="1">
      <c r="A7" s="69"/>
      <c r="B7" s="69"/>
      <c r="C7" s="69"/>
      <c r="D7" s="69"/>
      <c r="E7" s="69"/>
      <c r="F7" s="70">
        <v>2018</v>
      </c>
      <c r="G7" s="70">
        <v>2019</v>
      </c>
      <c r="H7" s="70">
        <v>2020</v>
      </c>
      <c r="I7" s="70">
        <v>2021</v>
      </c>
      <c r="J7" s="70">
        <v>2022</v>
      </c>
    </row>
    <row r="8" spans="1:11" s="66" customFormat="1" ht="21.75" customHeight="1">
      <c r="A8" s="111">
        <v>1</v>
      </c>
      <c r="B8" s="112" t="s">
        <v>167</v>
      </c>
      <c r="C8" s="112" t="s">
        <v>77</v>
      </c>
      <c r="D8" s="71" t="s">
        <v>128</v>
      </c>
      <c r="E8" s="72">
        <f aca="true" t="shared" si="0" ref="E8:J8">SUM(E9:E12)</f>
        <v>1013.3968</v>
      </c>
      <c r="F8" s="72">
        <f t="shared" si="0"/>
        <v>1013.3968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3"/>
    </row>
    <row r="9" spans="1:10" s="66" customFormat="1" ht="47.25" customHeight="1">
      <c r="A9" s="111"/>
      <c r="B9" s="112"/>
      <c r="C9" s="112"/>
      <c r="D9" s="74" t="s">
        <v>129</v>
      </c>
      <c r="E9" s="72">
        <f>SUM(F9:J9)</f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</row>
    <row r="10" spans="1:10" s="66" customFormat="1" ht="48" customHeight="1">
      <c r="A10" s="111"/>
      <c r="B10" s="112"/>
      <c r="C10" s="112"/>
      <c r="D10" s="74" t="s">
        <v>130</v>
      </c>
      <c r="E10" s="72">
        <f>SUM(F10:J10)</f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</row>
    <row r="11" spans="1:10" s="66" customFormat="1" ht="29.25" customHeight="1">
      <c r="A11" s="111"/>
      <c r="B11" s="112"/>
      <c r="C11" s="112"/>
      <c r="D11" s="74" t="s">
        <v>131</v>
      </c>
      <c r="E11" s="72">
        <f>SUM(F11:J11)</f>
        <v>1013.3968</v>
      </c>
      <c r="F11" s="76">
        <v>1013.3968</v>
      </c>
      <c r="G11" s="76">
        <v>0</v>
      </c>
      <c r="H11" s="76">
        <v>0</v>
      </c>
      <c r="I11" s="76">
        <v>0</v>
      </c>
      <c r="J11" s="76">
        <v>0</v>
      </c>
    </row>
    <row r="12" spans="1:10" s="66" customFormat="1" ht="18" customHeight="1">
      <c r="A12" s="111"/>
      <c r="B12" s="112"/>
      <c r="C12" s="112"/>
      <c r="D12" s="74" t="s">
        <v>132</v>
      </c>
      <c r="E12" s="72">
        <f>SUM(F12:J12)</f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1" s="66" customFormat="1" ht="21.75" customHeight="1">
      <c r="A13" s="111">
        <v>1</v>
      </c>
      <c r="B13" s="112" t="s">
        <v>168</v>
      </c>
      <c r="C13" s="112" t="s">
        <v>77</v>
      </c>
      <c r="D13" s="71" t="s">
        <v>128</v>
      </c>
      <c r="E13" s="72">
        <f aca="true" t="shared" si="1" ref="E13:J13">SUM(E14:E17)</f>
        <v>878.5</v>
      </c>
      <c r="F13" s="72">
        <f t="shared" si="1"/>
        <v>358.5</v>
      </c>
      <c r="G13" s="72">
        <f t="shared" si="1"/>
        <v>90</v>
      </c>
      <c r="H13" s="72">
        <f t="shared" si="1"/>
        <v>90</v>
      </c>
      <c r="I13" s="72">
        <f t="shared" si="1"/>
        <v>170</v>
      </c>
      <c r="J13" s="72">
        <f t="shared" si="1"/>
        <v>170</v>
      </c>
      <c r="K13" s="73"/>
    </row>
    <row r="14" spans="1:10" s="66" customFormat="1" ht="47.25" customHeight="1">
      <c r="A14" s="111"/>
      <c r="B14" s="112"/>
      <c r="C14" s="112"/>
      <c r="D14" s="74" t="s">
        <v>129</v>
      </c>
      <c r="E14" s="72">
        <f>SUM(F14:J14)</f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</row>
    <row r="15" spans="1:10" s="66" customFormat="1" ht="48" customHeight="1">
      <c r="A15" s="111"/>
      <c r="B15" s="112"/>
      <c r="C15" s="112"/>
      <c r="D15" s="74" t="s">
        <v>130</v>
      </c>
      <c r="E15" s="72">
        <f>SUM(F15:J15)</f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</row>
    <row r="16" spans="1:10" s="66" customFormat="1" ht="29.25" customHeight="1">
      <c r="A16" s="111"/>
      <c r="B16" s="112"/>
      <c r="C16" s="112"/>
      <c r="D16" s="74" t="s">
        <v>131</v>
      </c>
      <c r="E16" s="72">
        <f>SUM(F16:J16)</f>
        <v>538.5</v>
      </c>
      <c r="F16" s="76">
        <v>358.5</v>
      </c>
      <c r="G16" s="76">
        <v>90</v>
      </c>
      <c r="H16" s="76">
        <v>90</v>
      </c>
      <c r="I16" s="76">
        <v>0</v>
      </c>
      <c r="J16" s="76">
        <v>0</v>
      </c>
    </row>
    <row r="17" spans="1:10" s="66" customFormat="1" ht="18" customHeight="1">
      <c r="A17" s="111"/>
      <c r="B17" s="112"/>
      <c r="C17" s="112"/>
      <c r="D17" s="74" t="s">
        <v>132</v>
      </c>
      <c r="E17" s="72">
        <f>SUM(F17:J17)</f>
        <v>340</v>
      </c>
      <c r="F17" s="75">
        <v>0</v>
      </c>
      <c r="G17" s="75">
        <v>0</v>
      </c>
      <c r="H17" s="75">
        <v>0</v>
      </c>
      <c r="I17" s="75">
        <v>170</v>
      </c>
      <c r="J17" s="75">
        <v>170</v>
      </c>
    </row>
    <row r="18" spans="1:11" s="66" customFormat="1" ht="15" customHeight="1">
      <c r="A18" s="111">
        <v>2</v>
      </c>
      <c r="B18" s="112" t="s">
        <v>133</v>
      </c>
      <c r="C18" s="112" t="s">
        <v>77</v>
      </c>
      <c r="D18" s="71" t="s">
        <v>128</v>
      </c>
      <c r="E18" s="77">
        <f aca="true" t="shared" si="2" ref="E18:J18">SUM(E19:E22)</f>
        <v>500</v>
      </c>
      <c r="F18" s="77">
        <f t="shared" si="2"/>
        <v>100</v>
      </c>
      <c r="G18" s="77">
        <f t="shared" si="2"/>
        <v>0</v>
      </c>
      <c r="H18" s="77">
        <f t="shared" si="2"/>
        <v>0</v>
      </c>
      <c r="I18" s="77">
        <f t="shared" si="2"/>
        <v>200</v>
      </c>
      <c r="J18" s="77">
        <f t="shared" si="2"/>
        <v>200</v>
      </c>
      <c r="K18" s="73"/>
    </row>
    <row r="19" spans="1:10" s="66" customFormat="1" ht="45">
      <c r="A19" s="111"/>
      <c r="B19" s="112"/>
      <c r="C19" s="112"/>
      <c r="D19" s="74" t="s">
        <v>129</v>
      </c>
      <c r="E19" s="77">
        <f>SUM(F19:J19)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</row>
    <row r="20" spans="1:10" s="66" customFormat="1" ht="45">
      <c r="A20" s="111"/>
      <c r="B20" s="112"/>
      <c r="C20" s="112"/>
      <c r="D20" s="74" t="s">
        <v>130</v>
      </c>
      <c r="E20" s="77">
        <f>SUM(F20:J20)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</row>
    <row r="21" spans="1:11" s="66" customFormat="1" ht="30">
      <c r="A21" s="111"/>
      <c r="B21" s="112"/>
      <c r="C21" s="112"/>
      <c r="D21" s="74" t="s">
        <v>131</v>
      </c>
      <c r="E21" s="77">
        <f>SUM(F21:J21)</f>
        <v>100</v>
      </c>
      <c r="F21" s="78">
        <v>100</v>
      </c>
      <c r="G21" s="78">
        <v>0</v>
      </c>
      <c r="H21" s="78">
        <v>0</v>
      </c>
      <c r="I21" s="78">
        <v>0</v>
      </c>
      <c r="J21" s="78">
        <v>0</v>
      </c>
      <c r="K21" s="73"/>
    </row>
    <row r="22" spans="1:10" s="66" customFormat="1" ht="15">
      <c r="A22" s="111"/>
      <c r="B22" s="112"/>
      <c r="C22" s="112"/>
      <c r="D22" s="74" t="s">
        <v>132</v>
      </c>
      <c r="E22" s="77">
        <f>SUM(F22:J22)</f>
        <v>400</v>
      </c>
      <c r="F22" s="78">
        <v>0</v>
      </c>
      <c r="G22" s="78">
        <v>0</v>
      </c>
      <c r="H22" s="78">
        <v>0</v>
      </c>
      <c r="I22" s="78">
        <v>200</v>
      </c>
      <c r="J22" s="78">
        <v>200</v>
      </c>
    </row>
    <row r="23" spans="1:10" s="66" customFormat="1" ht="15" customHeight="1">
      <c r="A23" s="111">
        <v>3</v>
      </c>
      <c r="B23" s="112" t="s">
        <v>134</v>
      </c>
      <c r="C23" s="112" t="s">
        <v>77</v>
      </c>
      <c r="D23" s="71" t="s">
        <v>128</v>
      </c>
      <c r="E23" s="77">
        <f aca="true" t="shared" si="3" ref="E23:J23">SUM(E24:E27)</f>
        <v>1493.36184</v>
      </c>
      <c r="F23" s="77">
        <f t="shared" si="3"/>
        <v>153.36184</v>
      </c>
      <c r="G23" s="77">
        <f t="shared" si="3"/>
        <v>280</v>
      </c>
      <c r="H23" s="77">
        <f t="shared" si="3"/>
        <v>280</v>
      </c>
      <c r="I23" s="77">
        <f t="shared" si="3"/>
        <v>390</v>
      </c>
      <c r="J23" s="77">
        <f t="shared" si="3"/>
        <v>390</v>
      </c>
    </row>
    <row r="24" spans="1:10" s="66" customFormat="1" ht="45">
      <c r="A24" s="111"/>
      <c r="B24" s="112"/>
      <c r="C24" s="112"/>
      <c r="D24" s="74" t="s">
        <v>129</v>
      </c>
      <c r="E24" s="77">
        <f>SUM(F24:J24)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</row>
    <row r="25" spans="1:10" s="66" customFormat="1" ht="45">
      <c r="A25" s="111"/>
      <c r="B25" s="112"/>
      <c r="C25" s="112"/>
      <c r="D25" s="74" t="s">
        <v>130</v>
      </c>
      <c r="E25" s="77">
        <f>SUM(F25:J25)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</row>
    <row r="26" spans="1:10" s="66" customFormat="1" ht="30">
      <c r="A26" s="111"/>
      <c r="B26" s="112"/>
      <c r="C26" s="112"/>
      <c r="D26" s="74" t="s">
        <v>131</v>
      </c>
      <c r="E26" s="77">
        <f>SUM(F26:J26)</f>
        <v>713.36184</v>
      </c>
      <c r="F26" s="78">
        <v>153.36184</v>
      </c>
      <c r="G26" s="78">
        <v>280</v>
      </c>
      <c r="H26" s="78">
        <v>280</v>
      </c>
      <c r="I26" s="78">
        <v>0</v>
      </c>
      <c r="J26" s="78">
        <v>0</v>
      </c>
    </row>
    <row r="27" spans="1:10" s="66" customFormat="1" ht="15">
      <c r="A27" s="111"/>
      <c r="B27" s="112"/>
      <c r="C27" s="112"/>
      <c r="D27" s="74" t="s">
        <v>132</v>
      </c>
      <c r="E27" s="77">
        <f>SUM(F27:J27)</f>
        <v>780</v>
      </c>
      <c r="F27" s="78">
        <v>0</v>
      </c>
      <c r="G27" s="78">
        <v>0</v>
      </c>
      <c r="H27" s="78">
        <v>0</v>
      </c>
      <c r="I27" s="78">
        <v>390</v>
      </c>
      <c r="J27" s="78">
        <v>390</v>
      </c>
    </row>
    <row r="28" spans="1:10" s="66" customFormat="1" ht="15" customHeight="1">
      <c r="A28" s="111">
        <v>4</v>
      </c>
      <c r="B28" s="112" t="s">
        <v>135</v>
      </c>
      <c r="C28" s="112" t="s">
        <v>77</v>
      </c>
      <c r="D28" s="71" t="s">
        <v>128</v>
      </c>
      <c r="E28" s="77">
        <f aca="true" t="shared" si="4" ref="E28:J28">SUM(E29:E32)</f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</row>
    <row r="29" spans="1:10" s="66" customFormat="1" ht="45">
      <c r="A29" s="111"/>
      <c r="B29" s="112"/>
      <c r="C29" s="112"/>
      <c r="D29" s="74" t="s">
        <v>129</v>
      </c>
      <c r="E29" s="77">
        <f>SUM(F29:J29)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</row>
    <row r="30" spans="1:10" s="66" customFormat="1" ht="45">
      <c r="A30" s="111"/>
      <c r="B30" s="112"/>
      <c r="C30" s="112"/>
      <c r="D30" s="74" t="s">
        <v>130</v>
      </c>
      <c r="E30" s="77">
        <f>SUM(F30:J30)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s="66" customFormat="1" ht="30">
      <c r="A31" s="111"/>
      <c r="B31" s="112"/>
      <c r="C31" s="112"/>
      <c r="D31" s="74" t="s">
        <v>131</v>
      </c>
      <c r="E31" s="77">
        <f>SUM(F31:J31)</f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</row>
    <row r="32" spans="1:10" s="66" customFormat="1" ht="15">
      <c r="A32" s="111"/>
      <c r="B32" s="112"/>
      <c r="C32" s="112"/>
      <c r="D32" s="74" t="s">
        <v>132</v>
      </c>
      <c r="E32" s="77">
        <f>SUM(F32:J32)</f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</row>
    <row r="33" spans="1:10" s="66" customFormat="1" ht="15" customHeight="1">
      <c r="A33" s="111">
        <v>5</v>
      </c>
      <c r="B33" s="112" t="s">
        <v>136</v>
      </c>
      <c r="C33" s="112" t="s">
        <v>77</v>
      </c>
      <c r="D33" s="71" t="s">
        <v>128</v>
      </c>
      <c r="E33" s="80">
        <f aca="true" t="shared" si="5" ref="E33:J33">SUM(E34:E37)</f>
        <v>677</v>
      </c>
      <c r="F33" s="80">
        <f t="shared" si="5"/>
        <v>77</v>
      </c>
      <c r="G33" s="80">
        <f t="shared" si="5"/>
        <v>150</v>
      </c>
      <c r="H33" s="80">
        <f t="shared" si="5"/>
        <v>150</v>
      </c>
      <c r="I33" s="80">
        <f t="shared" si="5"/>
        <v>150</v>
      </c>
      <c r="J33" s="80">
        <f t="shared" si="5"/>
        <v>150</v>
      </c>
    </row>
    <row r="34" spans="1:10" s="66" customFormat="1" ht="45">
      <c r="A34" s="111"/>
      <c r="B34" s="112"/>
      <c r="C34" s="112"/>
      <c r="D34" s="74" t="s">
        <v>129</v>
      </c>
      <c r="E34" s="80">
        <f>SUM(F34:J34)</f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</row>
    <row r="35" spans="1:10" s="66" customFormat="1" ht="45">
      <c r="A35" s="111"/>
      <c r="B35" s="112"/>
      <c r="C35" s="112"/>
      <c r="D35" s="74" t="s">
        <v>130</v>
      </c>
      <c r="E35" s="80">
        <f>SUM(F35:J35)</f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</row>
    <row r="36" spans="1:10" s="66" customFormat="1" ht="30">
      <c r="A36" s="111"/>
      <c r="B36" s="112"/>
      <c r="C36" s="112"/>
      <c r="D36" s="74" t="s">
        <v>131</v>
      </c>
      <c r="E36" s="80">
        <f>SUM(F36:J36)</f>
        <v>377</v>
      </c>
      <c r="F36" s="79">
        <v>77</v>
      </c>
      <c r="G36" s="79">
        <v>150</v>
      </c>
      <c r="H36" s="79">
        <v>150</v>
      </c>
      <c r="I36" s="79">
        <v>0</v>
      </c>
      <c r="J36" s="79">
        <v>0</v>
      </c>
    </row>
    <row r="37" spans="1:10" s="66" customFormat="1" ht="15">
      <c r="A37" s="111"/>
      <c r="B37" s="112"/>
      <c r="C37" s="112"/>
      <c r="D37" s="74" t="s">
        <v>132</v>
      </c>
      <c r="E37" s="80">
        <f>SUM(F37:J37)</f>
        <v>300</v>
      </c>
      <c r="F37" s="79">
        <v>0</v>
      </c>
      <c r="G37" s="79">
        <v>0</v>
      </c>
      <c r="H37" s="79">
        <v>0</v>
      </c>
      <c r="I37" s="79">
        <v>150</v>
      </c>
      <c r="J37" s="79">
        <v>150</v>
      </c>
    </row>
    <row r="38" spans="1:11" s="66" customFormat="1" ht="15" customHeight="1">
      <c r="A38" s="111">
        <v>6</v>
      </c>
      <c r="B38" s="112" t="s">
        <v>137</v>
      </c>
      <c r="C38" s="112" t="s">
        <v>77</v>
      </c>
      <c r="D38" s="71" t="s">
        <v>128</v>
      </c>
      <c r="E38" s="80">
        <f aca="true" t="shared" si="6" ref="E38:J38">SUM(E39:E42)</f>
        <v>2490.86395</v>
      </c>
      <c r="F38" s="80">
        <f t="shared" si="6"/>
        <v>470.86395</v>
      </c>
      <c r="G38" s="80">
        <f t="shared" si="6"/>
        <v>480</v>
      </c>
      <c r="H38" s="80">
        <f t="shared" si="6"/>
        <v>480</v>
      </c>
      <c r="I38" s="80">
        <f t="shared" si="6"/>
        <v>530</v>
      </c>
      <c r="J38" s="80">
        <f t="shared" si="6"/>
        <v>530</v>
      </c>
      <c r="K38" s="73"/>
    </row>
    <row r="39" spans="1:10" s="66" customFormat="1" ht="45">
      <c r="A39" s="111"/>
      <c r="B39" s="112"/>
      <c r="C39" s="112"/>
      <c r="D39" s="74" t="s">
        <v>129</v>
      </c>
      <c r="E39" s="80">
        <f>SUM(F39:J39)</f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</row>
    <row r="40" spans="1:10" s="66" customFormat="1" ht="45">
      <c r="A40" s="111"/>
      <c r="B40" s="112"/>
      <c r="C40" s="112"/>
      <c r="D40" s="74" t="s">
        <v>130</v>
      </c>
      <c r="E40" s="80">
        <f>SUM(F40:J40)</f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</row>
    <row r="41" spans="1:10" s="66" customFormat="1" ht="30">
      <c r="A41" s="111"/>
      <c r="B41" s="112"/>
      <c r="C41" s="112"/>
      <c r="D41" s="74" t="s">
        <v>131</v>
      </c>
      <c r="E41" s="80">
        <f>SUM(F41:J41)</f>
        <v>1430.86395</v>
      </c>
      <c r="F41" s="79">
        <v>470.86395</v>
      </c>
      <c r="G41" s="79">
        <v>480</v>
      </c>
      <c r="H41" s="79">
        <v>480</v>
      </c>
      <c r="I41" s="79">
        <v>0</v>
      </c>
      <c r="J41" s="79">
        <v>0</v>
      </c>
    </row>
    <row r="42" spans="1:10" s="66" customFormat="1" ht="15">
      <c r="A42" s="111"/>
      <c r="B42" s="112"/>
      <c r="C42" s="112"/>
      <c r="D42" s="74" t="s">
        <v>132</v>
      </c>
      <c r="E42" s="80">
        <f>SUM(F42:J42)</f>
        <v>1060</v>
      </c>
      <c r="F42" s="81">
        <v>0</v>
      </c>
      <c r="G42" s="81">
        <v>0</v>
      </c>
      <c r="H42" s="81">
        <v>0</v>
      </c>
      <c r="I42" s="81">
        <v>530</v>
      </c>
      <c r="J42" s="81">
        <v>530</v>
      </c>
    </row>
    <row r="43" spans="1:10" s="66" customFormat="1" ht="19.5" customHeight="1">
      <c r="A43" s="111">
        <v>7</v>
      </c>
      <c r="B43" s="112" t="s">
        <v>76</v>
      </c>
      <c r="C43" s="112" t="s">
        <v>77</v>
      </c>
      <c r="D43" s="71" t="s">
        <v>128</v>
      </c>
      <c r="E43" s="80">
        <f aca="true" t="shared" si="7" ref="E43:J43">SUM(E44:E47)</f>
        <v>3000</v>
      </c>
      <c r="F43" s="80">
        <f t="shared" si="7"/>
        <v>0</v>
      </c>
      <c r="G43" s="80">
        <f t="shared" si="7"/>
        <v>0</v>
      </c>
      <c r="H43" s="80">
        <f t="shared" si="7"/>
        <v>0</v>
      </c>
      <c r="I43" s="80">
        <f t="shared" si="7"/>
        <v>0</v>
      </c>
      <c r="J43" s="80">
        <f t="shared" si="7"/>
        <v>3000</v>
      </c>
    </row>
    <row r="44" spans="1:10" s="66" customFormat="1" ht="45">
      <c r="A44" s="111"/>
      <c r="B44" s="112"/>
      <c r="C44" s="112"/>
      <c r="D44" s="74" t="s">
        <v>129</v>
      </c>
      <c r="E44" s="80">
        <f>SUM(F44:J44)</f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</row>
    <row r="45" spans="1:10" s="66" customFormat="1" ht="45">
      <c r="A45" s="111"/>
      <c r="B45" s="112"/>
      <c r="C45" s="112"/>
      <c r="D45" s="74" t="s">
        <v>130</v>
      </c>
      <c r="E45" s="80">
        <f>SUM(F45:J45)</f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</row>
    <row r="46" spans="1:10" s="66" customFormat="1" ht="30">
      <c r="A46" s="111"/>
      <c r="B46" s="112"/>
      <c r="C46" s="112"/>
      <c r="D46" s="74" t="s">
        <v>131</v>
      </c>
      <c r="E46" s="80">
        <f>SUM(F46:J46)</f>
        <v>1000</v>
      </c>
      <c r="F46" s="79">
        <v>0</v>
      </c>
      <c r="G46" s="79">
        <v>0</v>
      </c>
      <c r="H46" s="79">
        <v>0</v>
      </c>
      <c r="I46" s="79">
        <v>0</v>
      </c>
      <c r="J46" s="79">
        <v>1000</v>
      </c>
    </row>
    <row r="47" spans="1:10" s="66" customFormat="1" ht="15">
      <c r="A47" s="111"/>
      <c r="B47" s="112"/>
      <c r="C47" s="112"/>
      <c r="D47" s="74" t="s">
        <v>132</v>
      </c>
      <c r="E47" s="80">
        <f>SUM(F47:J47)</f>
        <v>2000</v>
      </c>
      <c r="F47" s="79">
        <v>0</v>
      </c>
      <c r="G47" s="79">
        <v>0</v>
      </c>
      <c r="H47" s="79">
        <v>0</v>
      </c>
      <c r="I47" s="79">
        <v>0</v>
      </c>
      <c r="J47" s="79">
        <v>2000</v>
      </c>
    </row>
    <row r="48" spans="1:10" s="66" customFormat="1" ht="19.5" customHeight="1">
      <c r="A48" s="111">
        <v>8</v>
      </c>
      <c r="B48" s="112" t="s">
        <v>166</v>
      </c>
      <c r="C48" s="112" t="s">
        <v>77</v>
      </c>
      <c r="D48" s="71" t="s">
        <v>128</v>
      </c>
      <c r="E48" s="80">
        <f aca="true" t="shared" si="8" ref="E48:J48">SUM(E49:E52)</f>
        <v>683.25568</v>
      </c>
      <c r="F48" s="80">
        <f t="shared" si="8"/>
        <v>683.25568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</row>
    <row r="49" spans="1:10" s="66" customFormat="1" ht="45">
      <c r="A49" s="111"/>
      <c r="B49" s="112"/>
      <c r="C49" s="112"/>
      <c r="D49" s="74" t="s">
        <v>129</v>
      </c>
      <c r="E49" s="80">
        <f>SUM(F49:J49)</f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</row>
    <row r="50" spans="1:10" s="66" customFormat="1" ht="45">
      <c r="A50" s="111"/>
      <c r="B50" s="112"/>
      <c r="C50" s="112"/>
      <c r="D50" s="74" t="s">
        <v>130</v>
      </c>
      <c r="E50" s="80">
        <f>SUM(F50:J50)</f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</row>
    <row r="51" spans="1:10" s="66" customFormat="1" ht="30">
      <c r="A51" s="111"/>
      <c r="B51" s="112"/>
      <c r="C51" s="112"/>
      <c r="D51" s="74" t="s">
        <v>131</v>
      </c>
      <c r="E51" s="80">
        <f>SUM(F51:J51)</f>
        <v>683.25568</v>
      </c>
      <c r="F51" s="79">
        <v>683.25568</v>
      </c>
      <c r="G51" s="79">
        <v>0</v>
      </c>
      <c r="H51" s="79">
        <v>0</v>
      </c>
      <c r="I51" s="79">
        <v>0</v>
      </c>
      <c r="J51" s="79">
        <v>0</v>
      </c>
    </row>
    <row r="52" spans="1:10" s="66" customFormat="1" ht="15">
      <c r="A52" s="111"/>
      <c r="B52" s="112"/>
      <c r="C52" s="112"/>
      <c r="D52" s="74" t="s">
        <v>132</v>
      </c>
      <c r="E52" s="80">
        <f>SUM(F52:J52)</f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</row>
    <row r="53" spans="1:10" s="66" customFormat="1" ht="19.5" customHeight="1">
      <c r="A53" s="111">
        <v>8</v>
      </c>
      <c r="B53" s="112" t="s">
        <v>78</v>
      </c>
      <c r="C53" s="112" t="s">
        <v>77</v>
      </c>
      <c r="D53" s="71" t="s">
        <v>128</v>
      </c>
      <c r="E53" s="80">
        <f aca="true" t="shared" si="9" ref="E53:J53">SUM(E54:E57)</f>
        <v>2285.475</v>
      </c>
      <c r="F53" s="80">
        <f t="shared" si="9"/>
        <v>2285.475</v>
      </c>
      <c r="G53" s="80">
        <f t="shared" si="9"/>
        <v>0</v>
      </c>
      <c r="H53" s="80">
        <f t="shared" si="9"/>
        <v>0</v>
      </c>
      <c r="I53" s="80">
        <f t="shared" si="9"/>
        <v>0</v>
      </c>
      <c r="J53" s="80">
        <f t="shared" si="9"/>
        <v>0</v>
      </c>
    </row>
    <row r="54" spans="1:10" s="66" customFormat="1" ht="45">
      <c r="A54" s="111"/>
      <c r="B54" s="112"/>
      <c r="C54" s="112"/>
      <c r="D54" s="74" t="s">
        <v>129</v>
      </c>
      <c r="E54" s="80">
        <f>SUM(F54:J54)</f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</row>
    <row r="55" spans="1:10" s="66" customFormat="1" ht="45">
      <c r="A55" s="111"/>
      <c r="B55" s="112"/>
      <c r="C55" s="112"/>
      <c r="D55" s="74" t="s">
        <v>130</v>
      </c>
      <c r="E55" s="80">
        <f>SUM(F55:J55)</f>
        <v>940.9</v>
      </c>
      <c r="F55" s="79">
        <v>940.9</v>
      </c>
      <c r="G55" s="79">
        <v>0</v>
      </c>
      <c r="H55" s="79">
        <v>0</v>
      </c>
      <c r="I55" s="79">
        <v>0</v>
      </c>
      <c r="J55" s="79">
        <v>0</v>
      </c>
    </row>
    <row r="56" spans="1:10" s="66" customFormat="1" ht="30">
      <c r="A56" s="111"/>
      <c r="B56" s="112"/>
      <c r="C56" s="112"/>
      <c r="D56" s="74" t="s">
        <v>131</v>
      </c>
      <c r="E56" s="80">
        <f>SUM(F56:J56)</f>
        <v>1344.575</v>
      </c>
      <c r="F56" s="79">
        <v>1344.575</v>
      </c>
      <c r="G56" s="79">
        <v>0</v>
      </c>
      <c r="H56" s="79">
        <v>0</v>
      </c>
      <c r="I56" s="79">
        <v>0</v>
      </c>
      <c r="J56" s="79">
        <v>0</v>
      </c>
    </row>
    <row r="57" spans="1:10" s="66" customFormat="1" ht="15">
      <c r="A57" s="111"/>
      <c r="B57" s="112"/>
      <c r="C57" s="112"/>
      <c r="D57" s="74" t="s">
        <v>132</v>
      </c>
      <c r="E57" s="80">
        <f>SUM(F57:J57)</f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</row>
    <row r="58" spans="1:10" s="66" customFormat="1" ht="19.5" customHeight="1">
      <c r="A58" s="111">
        <v>9</v>
      </c>
      <c r="B58" s="112" t="s">
        <v>80</v>
      </c>
      <c r="C58" s="112" t="s">
        <v>77</v>
      </c>
      <c r="D58" s="71" t="s">
        <v>128</v>
      </c>
      <c r="E58" s="80">
        <f aca="true" t="shared" si="10" ref="E58:J58">SUM(E59:E62)</f>
        <v>3000</v>
      </c>
      <c r="F58" s="80">
        <f t="shared" si="10"/>
        <v>0</v>
      </c>
      <c r="G58" s="80">
        <f t="shared" si="10"/>
        <v>3000</v>
      </c>
      <c r="H58" s="80">
        <f t="shared" si="10"/>
        <v>0</v>
      </c>
      <c r="I58" s="80">
        <f t="shared" si="10"/>
        <v>0</v>
      </c>
      <c r="J58" s="80">
        <f t="shared" si="10"/>
        <v>0</v>
      </c>
    </row>
    <row r="59" spans="1:10" s="66" customFormat="1" ht="45">
      <c r="A59" s="111"/>
      <c r="B59" s="112"/>
      <c r="C59" s="112"/>
      <c r="D59" s="74" t="s">
        <v>129</v>
      </c>
      <c r="E59" s="80">
        <f>SUM(F59:J59)</f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</row>
    <row r="60" spans="1:10" s="66" customFormat="1" ht="45">
      <c r="A60" s="111"/>
      <c r="B60" s="112"/>
      <c r="C60" s="112"/>
      <c r="D60" s="74" t="s">
        <v>130</v>
      </c>
      <c r="E60" s="80">
        <f>SUM(F60:J60)</f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</row>
    <row r="61" spans="1:10" s="66" customFormat="1" ht="30">
      <c r="A61" s="111"/>
      <c r="B61" s="112"/>
      <c r="C61" s="112"/>
      <c r="D61" s="74" t="s">
        <v>131</v>
      </c>
      <c r="E61" s="80">
        <f>SUM(F61:J61)</f>
        <v>1000</v>
      </c>
      <c r="F61" s="79">
        <v>0</v>
      </c>
      <c r="G61" s="79">
        <v>1000</v>
      </c>
      <c r="H61" s="79">
        <v>0</v>
      </c>
      <c r="I61" s="79">
        <v>0</v>
      </c>
      <c r="J61" s="79">
        <v>0</v>
      </c>
    </row>
    <row r="62" spans="1:10" s="66" customFormat="1" ht="15">
      <c r="A62" s="111"/>
      <c r="B62" s="112"/>
      <c r="C62" s="112"/>
      <c r="D62" s="74" t="s">
        <v>132</v>
      </c>
      <c r="E62" s="80">
        <f>SUM(F62:J62)</f>
        <v>2000</v>
      </c>
      <c r="F62" s="79">
        <v>0</v>
      </c>
      <c r="G62" s="79">
        <v>2000</v>
      </c>
      <c r="H62" s="79">
        <v>0</v>
      </c>
      <c r="I62" s="79">
        <v>0</v>
      </c>
      <c r="J62" s="79">
        <v>0</v>
      </c>
    </row>
    <row r="63" spans="1:10" s="66" customFormat="1" ht="19.5" customHeight="1">
      <c r="A63" s="111">
        <v>10</v>
      </c>
      <c r="B63" s="112" t="s">
        <v>81</v>
      </c>
      <c r="C63" s="112" t="s">
        <v>77</v>
      </c>
      <c r="D63" s="71" t="s">
        <v>128</v>
      </c>
      <c r="E63" s="80">
        <f aca="true" t="shared" si="11" ref="E63:J63">SUM(E64:E67)</f>
        <v>2000</v>
      </c>
      <c r="F63" s="80">
        <f t="shared" si="11"/>
        <v>0</v>
      </c>
      <c r="G63" s="80">
        <f t="shared" si="11"/>
        <v>0</v>
      </c>
      <c r="H63" s="80">
        <f t="shared" si="11"/>
        <v>2000</v>
      </c>
      <c r="I63" s="80">
        <f t="shared" si="11"/>
        <v>0</v>
      </c>
      <c r="J63" s="80">
        <f t="shared" si="11"/>
        <v>0</v>
      </c>
    </row>
    <row r="64" spans="1:10" s="66" customFormat="1" ht="45">
      <c r="A64" s="111"/>
      <c r="B64" s="112"/>
      <c r="C64" s="112"/>
      <c r="D64" s="74" t="s">
        <v>129</v>
      </c>
      <c r="E64" s="80">
        <f>SUM(F64:J64)</f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</row>
    <row r="65" spans="1:10" s="66" customFormat="1" ht="45">
      <c r="A65" s="111"/>
      <c r="B65" s="112"/>
      <c r="C65" s="112"/>
      <c r="D65" s="74" t="s">
        <v>130</v>
      </c>
      <c r="E65" s="80">
        <f>SUM(F65:J65)</f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</row>
    <row r="66" spans="1:10" s="66" customFormat="1" ht="38.25" customHeight="1">
      <c r="A66" s="111"/>
      <c r="B66" s="112"/>
      <c r="C66" s="112"/>
      <c r="D66" s="74" t="s">
        <v>131</v>
      </c>
      <c r="E66" s="80">
        <f>SUM(F66:J66)</f>
        <v>1000</v>
      </c>
      <c r="F66" s="79">
        <v>0</v>
      </c>
      <c r="G66" s="79">
        <v>0</v>
      </c>
      <c r="H66" s="79">
        <v>1000</v>
      </c>
      <c r="I66" s="79">
        <v>0</v>
      </c>
      <c r="J66" s="79">
        <v>0</v>
      </c>
    </row>
    <row r="67" spans="1:10" s="66" customFormat="1" ht="20.25" customHeight="1">
      <c r="A67" s="111"/>
      <c r="B67" s="112"/>
      <c r="C67" s="112"/>
      <c r="D67" s="74" t="s">
        <v>132</v>
      </c>
      <c r="E67" s="80">
        <f>SUM(F67:J67)</f>
        <v>1000</v>
      </c>
      <c r="F67" s="79">
        <v>0</v>
      </c>
      <c r="G67" s="79">
        <v>0</v>
      </c>
      <c r="H67" s="79">
        <v>1000</v>
      </c>
      <c r="I67" s="79">
        <v>0</v>
      </c>
      <c r="J67" s="79">
        <v>0</v>
      </c>
    </row>
    <row r="68" spans="1:10" s="66" customFormat="1" ht="19.5" customHeight="1">
      <c r="A68" s="111">
        <v>11</v>
      </c>
      <c r="B68" s="112" t="s">
        <v>82</v>
      </c>
      <c r="C68" s="112" t="s">
        <v>77</v>
      </c>
      <c r="D68" s="71" t="s">
        <v>128</v>
      </c>
      <c r="E68" s="80">
        <f aca="true" t="shared" si="12" ref="E68:J68">SUM(E69:E72)</f>
        <v>2200</v>
      </c>
      <c r="F68" s="80">
        <f t="shared" si="12"/>
        <v>0</v>
      </c>
      <c r="G68" s="80">
        <f t="shared" si="12"/>
        <v>0</v>
      </c>
      <c r="H68" s="80">
        <f t="shared" si="12"/>
        <v>0</v>
      </c>
      <c r="I68" s="80">
        <f t="shared" si="12"/>
        <v>2200</v>
      </c>
      <c r="J68" s="80">
        <f t="shared" si="12"/>
        <v>0</v>
      </c>
    </row>
    <row r="69" spans="1:10" s="66" customFormat="1" ht="45">
      <c r="A69" s="111"/>
      <c r="B69" s="112"/>
      <c r="C69" s="112"/>
      <c r="D69" s="74" t="s">
        <v>129</v>
      </c>
      <c r="E69" s="80">
        <f>SUM(F69:J69)</f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</row>
    <row r="70" spans="1:10" s="66" customFormat="1" ht="45">
      <c r="A70" s="111"/>
      <c r="B70" s="112"/>
      <c r="C70" s="112"/>
      <c r="D70" s="74" t="s">
        <v>130</v>
      </c>
      <c r="E70" s="80">
        <f>SUM(F70:J70)</f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</row>
    <row r="71" spans="1:10" s="66" customFormat="1" ht="28.5" customHeight="1">
      <c r="A71" s="111"/>
      <c r="B71" s="112"/>
      <c r="C71" s="112"/>
      <c r="D71" s="74" t="s">
        <v>131</v>
      </c>
      <c r="E71" s="80">
        <f>SUM(F71:J71)</f>
        <v>1000</v>
      </c>
      <c r="F71" s="79">
        <v>0</v>
      </c>
      <c r="G71" s="79">
        <v>0</v>
      </c>
      <c r="H71" s="79">
        <v>0</v>
      </c>
      <c r="I71" s="79">
        <v>1000</v>
      </c>
      <c r="J71" s="79">
        <v>0</v>
      </c>
    </row>
    <row r="72" spans="1:10" s="66" customFormat="1" ht="15" customHeight="1">
      <c r="A72" s="111"/>
      <c r="B72" s="112"/>
      <c r="C72" s="112"/>
      <c r="D72" s="74" t="s">
        <v>132</v>
      </c>
      <c r="E72" s="80">
        <f>SUM(F72:J72)</f>
        <v>1200</v>
      </c>
      <c r="F72" s="79">
        <v>0</v>
      </c>
      <c r="G72" s="79">
        <v>0</v>
      </c>
      <c r="H72" s="79">
        <v>0</v>
      </c>
      <c r="I72" s="79">
        <v>1200</v>
      </c>
      <c r="J72" s="79">
        <v>0</v>
      </c>
    </row>
    <row r="73" spans="1:10" s="66" customFormat="1" ht="19.5" customHeight="1">
      <c r="A73" s="111">
        <v>12</v>
      </c>
      <c r="B73" s="112" t="s">
        <v>138</v>
      </c>
      <c r="C73" s="112" t="s">
        <v>77</v>
      </c>
      <c r="D73" s="71" t="s">
        <v>128</v>
      </c>
      <c r="E73" s="80">
        <f aca="true" t="shared" si="13" ref="E73:J73">SUM(E74:E77)</f>
        <v>3000</v>
      </c>
      <c r="F73" s="80">
        <f t="shared" si="13"/>
        <v>0</v>
      </c>
      <c r="G73" s="80">
        <f t="shared" si="13"/>
        <v>3000</v>
      </c>
      <c r="H73" s="80">
        <f t="shared" si="13"/>
        <v>0</v>
      </c>
      <c r="I73" s="80">
        <f t="shared" si="13"/>
        <v>0</v>
      </c>
      <c r="J73" s="80">
        <f t="shared" si="13"/>
        <v>0</v>
      </c>
    </row>
    <row r="74" spans="1:10" s="66" customFormat="1" ht="45">
      <c r="A74" s="111"/>
      <c r="B74" s="112"/>
      <c r="C74" s="112"/>
      <c r="D74" s="74" t="s">
        <v>129</v>
      </c>
      <c r="E74" s="80">
        <f>SUM(F74:J74)</f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</row>
    <row r="75" spans="1:10" s="66" customFormat="1" ht="45">
      <c r="A75" s="111"/>
      <c r="B75" s="112"/>
      <c r="C75" s="112"/>
      <c r="D75" s="74" t="s">
        <v>130</v>
      </c>
      <c r="E75" s="80">
        <f>SUM(F75:J75)</f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</row>
    <row r="76" spans="1:10" s="66" customFormat="1" ht="28.5" customHeight="1">
      <c r="A76" s="111"/>
      <c r="B76" s="112"/>
      <c r="C76" s="112"/>
      <c r="D76" s="74" t="s">
        <v>131</v>
      </c>
      <c r="E76" s="80">
        <f>SUM(F76:J76)</f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</row>
    <row r="77" spans="1:10" s="66" customFormat="1" ht="15" customHeight="1">
      <c r="A77" s="111"/>
      <c r="B77" s="112"/>
      <c r="C77" s="112"/>
      <c r="D77" s="74" t="s">
        <v>132</v>
      </c>
      <c r="E77" s="80">
        <f>SUM(F77:J77)</f>
        <v>3000</v>
      </c>
      <c r="F77" s="79">
        <v>0</v>
      </c>
      <c r="G77" s="79">
        <v>3000</v>
      </c>
      <c r="H77" s="79">
        <v>0</v>
      </c>
      <c r="I77" s="79">
        <v>0</v>
      </c>
      <c r="J77" s="79">
        <v>0</v>
      </c>
    </row>
    <row r="78" spans="1:10" s="66" customFormat="1" ht="19.5" customHeight="1">
      <c r="A78" s="111">
        <v>13</v>
      </c>
      <c r="B78" s="112" t="s">
        <v>139</v>
      </c>
      <c r="C78" s="112" t="s">
        <v>77</v>
      </c>
      <c r="D78" s="71" t="s">
        <v>128</v>
      </c>
      <c r="E78" s="80">
        <f aca="true" t="shared" si="14" ref="E78:J78">SUM(E79:E82)</f>
        <v>3000</v>
      </c>
      <c r="F78" s="80">
        <f t="shared" si="14"/>
        <v>0</v>
      </c>
      <c r="G78" s="80">
        <f t="shared" si="14"/>
        <v>0</v>
      </c>
      <c r="H78" s="80">
        <f t="shared" si="14"/>
        <v>3000</v>
      </c>
      <c r="I78" s="80">
        <f t="shared" si="14"/>
        <v>0</v>
      </c>
      <c r="J78" s="80">
        <f t="shared" si="14"/>
        <v>0</v>
      </c>
    </row>
    <row r="79" spans="1:10" s="66" customFormat="1" ht="45">
      <c r="A79" s="111"/>
      <c r="B79" s="112"/>
      <c r="C79" s="112"/>
      <c r="D79" s="74" t="s">
        <v>129</v>
      </c>
      <c r="E79" s="80">
        <f>SUM(F79:J79)</f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</row>
    <row r="80" spans="1:10" s="66" customFormat="1" ht="45">
      <c r="A80" s="111"/>
      <c r="B80" s="112"/>
      <c r="C80" s="112"/>
      <c r="D80" s="74" t="s">
        <v>130</v>
      </c>
      <c r="E80" s="80">
        <f>SUM(F80:J80)</f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</row>
    <row r="81" spans="1:10" s="66" customFormat="1" ht="28.5" customHeight="1">
      <c r="A81" s="111"/>
      <c r="B81" s="112"/>
      <c r="C81" s="112"/>
      <c r="D81" s="74" t="s">
        <v>131</v>
      </c>
      <c r="E81" s="80">
        <f>SUM(F81:J81)</f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</row>
    <row r="82" spans="1:10" s="66" customFormat="1" ht="15" customHeight="1">
      <c r="A82" s="111"/>
      <c r="B82" s="112"/>
      <c r="C82" s="112"/>
      <c r="D82" s="74" t="s">
        <v>132</v>
      </c>
      <c r="E82" s="80">
        <f>SUM(F82:J82)</f>
        <v>3000</v>
      </c>
      <c r="F82" s="79">
        <v>0</v>
      </c>
      <c r="G82" s="79">
        <v>0</v>
      </c>
      <c r="H82" s="79">
        <v>3000</v>
      </c>
      <c r="I82" s="79">
        <v>0</v>
      </c>
      <c r="J82" s="79">
        <v>0</v>
      </c>
    </row>
    <row r="83" spans="1:10" s="66" customFormat="1" ht="19.5" customHeight="1">
      <c r="A83" s="111">
        <v>14</v>
      </c>
      <c r="B83" s="112" t="s">
        <v>44</v>
      </c>
      <c r="C83" s="112" t="s">
        <v>92</v>
      </c>
      <c r="D83" s="71" t="s">
        <v>128</v>
      </c>
      <c r="E83" s="80">
        <f aca="true" t="shared" si="15" ref="E83:J83">SUM(E84:E87)</f>
        <v>7438.25251</v>
      </c>
      <c r="F83" s="80">
        <f t="shared" si="15"/>
        <v>1438.25251</v>
      </c>
      <c r="G83" s="80">
        <f t="shared" si="15"/>
        <v>1500</v>
      </c>
      <c r="H83" s="80">
        <f t="shared" si="15"/>
        <v>1500</v>
      </c>
      <c r="I83" s="80">
        <f t="shared" si="15"/>
        <v>1500</v>
      </c>
      <c r="J83" s="80">
        <f t="shared" si="15"/>
        <v>1500</v>
      </c>
    </row>
    <row r="84" spans="1:10" s="66" customFormat="1" ht="45">
      <c r="A84" s="111"/>
      <c r="B84" s="112"/>
      <c r="C84" s="112"/>
      <c r="D84" s="74" t="s">
        <v>129</v>
      </c>
      <c r="E84" s="80">
        <f>SUM(F84:J84)</f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</row>
    <row r="85" spans="1:10" s="66" customFormat="1" ht="45">
      <c r="A85" s="111"/>
      <c r="B85" s="112"/>
      <c r="C85" s="112"/>
      <c r="D85" s="74" t="s">
        <v>130</v>
      </c>
      <c r="E85" s="80">
        <f>SUM(F85:J85)</f>
        <v>852</v>
      </c>
      <c r="F85" s="79">
        <v>852</v>
      </c>
      <c r="G85" s="79">
        <v>0</v>
      </c>
      <c r="H85" s="79">
        <v>0</v>
      </c>
      <c r="I85" s="79">
        <v>0</v>
      </c>
      <c r="J85" s="79">
        <v>0</v>
      </c>
    </row>
    <row r="86" spans="1:10" s="66" customFormat="1" ht="28.5" customHeight="1">
      <c r="A86" s="111"/>
      <c r="B86" s="112"/>
      <c r="C86" s="112"/>
      <c r="D86" s="74" t="s">
        <v>131</v>
      </c>
      <c r="E86" s="80">
        <f>SUM(F86:J86)</f>
        <v>586.25251</v>
      </c>
      <c r="F86" s="79">
        <v>586.25251</v>
      </c>
      <c r="G86" s="79">
        <v>0</v>
      </c>
      <c r="H86" s="79">
        <v>0</v>
      </c>
      <c r="I86" s="79">
        <v>0</v>
      </c>
      <c r="J86" s="79">
        <v>0</v>
      </c>
    </row>
    <row r="87" spans="1:10" s="66" customFormat="1" ht="15" customHeight="1">
      <c r="A87" s="111"/>
      <c r="B87" s="112"/>
      <c r="C87" s="112"/>
      <c r="D87" s="74" t="s">
        <v>132</v>
      </c>
      <c r="E87" s="80">
        <f>SUM(F87:J87)</f>
        <v>6000</v>
      </c>
      <c r="F87" s="79">
        <v>0</v>
      </c>
      <c r="G87" s="79">
        <v>1500</v>
      </c>
      <c r="H87" s="79">
        <v>1500</v>
      </c>
      <c r="I87" s="79">
        <v>1500</v>
      </c>
      <c r="J87" s="79">
        <v>1500</v>
      </c>
    </row>
    <row r="88" spans="1:10" s="66" customFormat="1" ht="15" customHeight="1">
      <c r="A88" s="113" t="s">
        <v>140</v>
      </c>
      <c r="B88" s="113"/>
      <c r="C88" s="112" t="s">
        <v>77</v>
      </c>
      <c r="D88" s="71" t="s">
        <v>128</v>
      </c>
      <c r="E88" s="80">
        <f aca="true" t="shared" si="16" ref="E88:J88">E38+E33+E28+E23+E18+E13+E43+E48+E53+E58+E63+E68+E73+E78+E83+E8</f>
        <v>33660.105780000005</v>
      </c>
      <c r="F88" s="80">
        <f t="shared" si="16"/>
        <v>6580.10578</v>
      </c>
      <c r="G88" s="80">
        <f t="shared" si="16"/>
        <v>8500</v>
      </c>
      <c r="H88" s="80">
        <f t="shared" si="16"/>
        <v>7500</v>
      </c>
      <c r="I88" s="80">
        <f t="shared" si="16"/>
        <v>5140</v>
      </c>
      <c r="J88" s="80">
        <f t="shared" si="16"/>
        <v>5940</v>
      </c>
    </row>
    <row r="89" spans="1:10" s="66" customFormat="1" ht="45">
      <c r="A89" s="113"/>
      <c r="B89" s="113"/>
      <c r="C89" s="112"/>
      <c r="D89" s="74" t="s">
        <v>129</v>
      </c>
      <c r="E89" s="80">
        <f aca="true" t="shared" si="17" ref="E89:J92">E39+E34+E29+E24+E19+E14+E44+E49+E54+E59+E64+E69+E74+E79+E84+E9</f>
        <v>0</v>
      </c>
      <c r="F89" s="81">
        <f t="shared" si="17"/>
        <v>0</v>
      </c>
      <c r="G89" s="81">
        <f t="shared" si="17"/>
        <v>0</v>
      </c>
      <c r="H89" s="81">
        <f t="shared" si="17"/>
        <v>0</v>
      </c>
      <c r="I89" s="81">
        <f t="shared" si="17"/>
        <v>0</v>
      </c>
      <c r="J89" s="81">
        <f t="shared" si="17"/>
        <v>0</v>
      </c>
    </row>
    <row r="90" spans="1:10" s="66" customFormat="1" ht="45">
      <c r="A90" s="113"/>
      <c r="B90" s="113"/>
      <c r="C90" s="112"/>
      <c r="D90" s="74" t="s">
        <v>130</v>
      </c>
      <c r="E90" s="80">
        <f t="shared" si="17"/>
        <v>1792.9</v>
      </c>
      <c r="F90" s="81">
        <f t="shared" si="17"/>
        <v>1792.9</v>
      </c>
      <c r="G90" s="81">
        <f t="shared" si="17"/>
        <v>0</v>
      </c>
      <c r="H90" s="81">
        <f t="shared" si="17"/>
        <v>0</v>
      </c>
      <c r="I90" s="81">
        <f t="shared" si="17"/>
        <v>0</v>
      </c>
      <c r="J90" s="81">
        <f t="shared" si="17"/>
        <v>0</v>
      </c>
    </row>
    <row r="91" spans="1:10" s="66" customFormat="1" ht="30">
      <c r="A91" s="113"/>
      <c r="B91" s="113"/>
      <c r="C91" s="112"/>
      <c r="D91" s="74" t="s">
        <v>131</v>
      </c>
      <c r="E91" s="80">
        <f t="shared" si="17"/>
        <v>10787.20578</v>
      </c>
      <c r="F91" s="81">
        <v>4787.20578</v>
      </c>
      <c r="G91" s="81">
        <f t="shared" si="17"/>
        <v>2000</v>
      </c>
      <c r="H91" s="81">
        <v>2000</v>
      </c>
      <c r="I91" s="81">
        <f t="shared" si="17"/>
        <v>1000</v>
      </c>
      <c r="J91" s="81">
        <f t="shared" si="17"/>
        <v>1000</v>
      </c>
    </row>
    <row r="92" spans="1:10" s="66" customFormat="1" ht="15">
      <c r="A92" s="113"/>
      <c r="B92" s="113"/>
      <c r="C92" s="112"/>
      <c r="D92" s="74" t="s">
        <v>132</v>
      </c>
      <c r="E92" s="80">
        <f t="shared" si="17"/>
        <v>21080</v>
      </c>
      <c r="F92" s="81">
        <f t="shared" si="17"/>
        <v>0</v>
      </c>
      <c r="G92" s="81">
        <f t="shared" si="17"/>
        <v>6500</v>
      </c>
      <c r="H92" s="81">
        <f t="shared" si="17"/>
        <v>5500</v>
      </c>
      <c r="I92" s="81">
        <f t="shared" si="17"/>
        <v>4140</v>
      </c>
      <c r="J92" s="81">
        <f t="shared" si="17"/>
        <v>4940</v>
      </c>
    </row>
  </sheetData>
  <sheetProtection/>
  <mergeCells count="59">
    <mergeCell ref="H1:J1"/>
    <mergeCell ref="A3:J3"/>
    <mergeCell ref="A4:A6"/>
    <mergeCell ref="B4:B6"/>
    <mergeCell ref="C4:C6"/>
    <mergeCell ref="D4:D6"/>
    <mergeCell ref="E4:J4"/>
    <mergeCell ref="E5:E6"/>
    <mergeCell ref="F5:J5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  <mergeCell ref="A38:A42"/>
    <mergeCell ref="B38:B42"/>
    <mergeCell ref="C38:C42"/>
    <mergeCell ref="A43:A47"/>
    <mergeCell ref="B43:B47"/>
    <mergeCell ref="C43:C47"/>
    <mergeCell ref="A53:A57"/>
    <mergeCell ref="B53:B57"/>
    <mergeCell ref="C53:C57"/>
    <mergeCell ref="A48:A52"/>
    <mergeCell ref="B48:B52"/>
    <mergeCell ref="C48:C52"/>
    <mergeCell ref="A58:A62"/>
    <mergeCell ref="B58:B62"/>
    <mergeCell ref="C58:C62"/>
    <mergeCell ref="A63:A67"/>
    <mergeCell ref="B63:B67"/>
    <mergeCell ref="C63:C67"/>
    <mergeCell ref="C83:C87"/>
    <mergeCell ref="A68:A72"/>
    <mergeCell ref="B68:B72"/>
    <mergeCell ref="C68:C72"/>
    <mergeCell ref="A73:A77"/>
    <mergeCell ref="B73:B77"/>
    <mergeCell ref="C73:C77"/>
    <mergeCell ref="A8:A12"/>
    <mergeCell ref="B8:B12"/>
    <mergeCell ref="C8:C12"/>
    <mergeCell ref="A88:B92"/>
    <mergeCell ref="C88:C92"/>
    <mergeCell ref="A78:A82"/>
    <mergeCell ref="B78:B82"/>
    <mergeCell ref="C78:C82"/>
    <mergeCell ref="A83:A87"/>
    <mergeCell ref="B83:B87"/>
  </mergeCells>
  <printOptions/>
  <pageMargins left="0.7" right="0.7" top="0.75" bottom="0.75" header="0.3" footer="0.3"/>
  <pageSetup fitToHeight="0" fitToWidth="1" horizontalDpi="600" verticalDpi="600" orientation="landscape" paperSize="9" scale="91" r:id="rId1"/>
  <rowBreaks count="4" manualBreakCount="4">
    <brk id="35" max="9" man="1"/>
    <brk id="53" max="9" man="1"/>
    <brk id="69" max="9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2018-11-08T04:50:15Z</dcterms:modified>
  <cp:category/>
  <cp:version/>
  <cp:contentType/>
  <cp:contentStatus/>
</cp:coreProperties>
</file>