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13.1" sheetId="1" r:id="rId1"/>
  </sheets>
  <definedNames/>
  <calcPr fullCalcOnLoad="1"/>
</workbook>
</file>

<file path=xl/sharedStrings.xml><?xml version="1.0" encoding="utf-8"?>
<sst xmlns="http://schemas.openxmlformats.org/spreadsheetml/2006/main" count="269" uniqueCount="124">
  <si>
    <t/>
  </si>
  <si>
    <t>КЦСР</t>
  </si>
  <si>
    <t>КВР</t>
  </si>
  <si>
    <t>Наименование расхода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</si>
  <si>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</si>
  <si>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</si>
  <si>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</si>
  <si>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</si>
  <si>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</si>
  <si>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</si>
  <si>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</si>
  <si>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</si>
  <si>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</si>
  <si>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</si>
  <si>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</si>
  <si>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</si>
  <si>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</si>
  <si>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</si>
  <si>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</si>
  <si>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</si>
  <si>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</si>
  <si>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</si>
  <si>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</si>
  <si>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</si>
  <si>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</si>
  <si>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</si>
  <si>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5000009900</t>
  </si>
  <si>
    <t>Условно-утвержденные расходы в поселениях</t>
  </si>
  <si>
    <t>880</t>
  </si>
  <si>
    <t>Специальные расходы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</si>
  <si>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</si>
  <si>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</si>
  <si>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</si>
  <si>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</si>
  <si>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</si>
  <si>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</si>
  <si>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</si>
  <si>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</si>
  <si>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</si>
  <si>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</si>
  <si>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</si>
  <si>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0100182390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</si>
  <si>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</si>
  <si>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01001S2390</t>
  </si>
  <si>
    <t>Cтроительство (реконструкция), капитальный ремонт и ремонт автомобильных дорог общего пользования местного значения (софинансирование)</t>
  </si>
  <si>
    <t>0100220902</t>
  </si>
  <si>
    <t>Содержание автомобильных дорог</t>
  </si>
  <si>
    <t>0400199990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</si>
  <si>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</si>
  <si>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</si>
  <si>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</si>
  <si>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</si>
  <si>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</si>
  <si>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</si>
  <si>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</si>
  <si>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0700199990</t>
  </si>
  <si>
    <t>к решению Совета депутатов</t>
  </si>
  <si>
    <t>сельского поселения Сентябрьский</t>
  </si>
  <si>
    <t>ИТОГО</t>
  </si>
  <si>
    <t>тыс. руб.</t>
  </si>
  <si>
    <t>ПРОГРАММНАЯ ДЕЯТЕЛЬНОСТЬ</t>
  </si>
  <si>
    <t>НЕПРОГРАММНАЯ ДЕЯТЕЛЬНОСТЬ</t>
  </si>
  <si>
    <t>050F255550</t>
  </si>
  <si>
    <t>Муниципальная программа "Развитие транспортной системы сельского поселения Сентябрьский на 2019-2025 годы"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</si>
  <si>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</si>
  <si>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</si>
  <si>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</si>
  <si>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0100000000</t>
  </si>
  <si>
    <t>0100100000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</si>
  <si>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</si>
  <si>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0200000000</t>
  </si>
  <si>
    <t>Основное мероприятие "Изготовление материала по тематике противодействия   экстремизму и терроризму"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</si>
  <si>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</si>
  <si>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</si>
  <si>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</si>
  <si>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</si>
  <si>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</si>
  <si>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</si>
  <si>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</si>
  <si>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</si>
  <si>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</si>
  <si>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</si>
  <si>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</si>
  <si>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0500000000</t>
  </si>
  <si>
    <t>Основное мероприятие "Реализация проектов "Народный бюджет"</t>
  </si>
  <si>
    <t>0500100000</t>
  </si>
  <si>
    <t>Основное мероприятие "Комплексное благоустройство территории поселения"</t>
  </si>
  <si>
    <t>0500200000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</si>
  <si>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</si>
  <si>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</si>
  <si>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Основное мероприятие "Федеральный проект "Формирование комфортной городской среды"</t>
  </si>
  <si>
    <t>050F200000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</si>
  <si>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</si>
  <si>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</si>
  <si>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</si>
  <si>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Муниципальная программа "Управление имуществом в сельском поселении Сентябрьский на 2019-2025 годы"</t>
  </si>
  <si>
    <t>0800000000</t>
  </si>
  <si>
    <t>Основное мероприятие "Управление и распоряжение муниципальным имуществом"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</si>
  <si>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</si>
  <si>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</si>
  <si>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Основное мероприятие "Создание условий для пожарной безопасности"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</si>
  <si>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</si>
  <si>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</si>
  <si>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</si>
  <si>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 xml:space="preserve">УСЛОВНО-УТВЕРЖДЕННЫЕ РАСХОДЫ </t>
  </si>
  <si>
    <t>0700100000</t>
  </si>
  <si>
    <t>0800100000</t>
  </si>
  <si>
    <t>0900100000</t>
  </si>
  <si>
    <t>5000000000</t>
  </si>
  <si>
    <t>2021 год</t>
  </si>
  <si>
    <t>0600000000</t>
  </si>
  <si>
    <t>0600100000</t>
  </si>
  <si>
    <t>0600102040</t>
  </si>
  <si>
    <t>0600120904</t>
  </si>
  <si>
    <t>0600199990</t>
  </si>
  <si>
    <t>0600300000</t>
  </si>
  <si>
    <t>0600302040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</si>
  <si>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плановый период 2021-2022 годов</t>
  </si>
  <si>
    <t>2022 год</t>
  </si>
  <si>
    <t>Содействие развитию исторических и местных традиций</t>
  </si>
  <si>
    <t>0500282420</t>
  </si>
  <si>
    <t>0600302400</t>
  </si>
  <si>
    <t>Приложение 13.1</t>
  </si>
  <si>
    <t>от  28.11.2019 г.  №68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</si>
</sst>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33" borderId="10" xfId="0" applyNumberFormat="1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4" fillId="33" borderId="14" xfId="0" applyNumberFormat="1" applyFont="1" applyFill="1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view="pageBreakPreview" zoomScale="115" zoomScaleSheetLayoutView="115" zoomScalePageLayoutView="0" workbookViewId="0" topLeftCell="A1">
      <selection activeCell="K4" sqref="K4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0.13671875" style="1" customWidth="1"/>
    <col min="8" max="8" width="2.7109375" style="1" customWidth="1"/>
    <col min="9" max="9" width="6.7109375" style="1" customWidth="1"/>
    <col min="10" max="10" width="4.7109375" style="1" customWidth="1"/>
    <col min="11" max="11" width="11.7109375" style="1" customWidth="1"/>
    <col min="12" max="12" width="3.7109375" style="1" customWidth="1"/>
    <col min="13" max="13" width="4.7109375" style="1" customWidth="1"/>
    <col min="14" max="14" width="10.7109375" style="1" customWidth="1"/>
  </cols>
  <sheetData>
    <row r="1" spans="3:14" ht="12.75">
      <c r="C1"/>
      <c r="K1" s="9" t="s">
        <v>122</v>
      </c>
      <c r="L1" s="10"/>
      <c r="M1" s="11"/>
      <c r="N1" s="10"/>
    </row>
    <row r="2" spans="3:14" ht="12.75">
      <c r="C2"/>
      <c r="K2" s="10" t="s">
        <v>56</v>
      </c>
      <c r="L2" s="10"/>
      <c r="M2" s="11"/>
      <c r="N2" s="10"/>
    </row>
    <row r="3" spans="3:14" ht="12.75">
      <c r="C3"/>
      <c r="K3" s="10" t="s">
        <v>57</v>
      </c>
      <c r="L3" s="10"/>
      <c r="M3" s="11"/>
      <c r="N3" s="10"/>
    </row>
    <row r="4" spans="3:14" ht="12.75">
      <c r="C4"/>
      <c r="K4" s="10" t="s">
        <v>123</v>
      </c>
      <c r="L4" s="10"/>
      <c r="M4" s="11"/>
      <c r="N4" s="10"/>
    </row>
    <row r="5" spans="3:13" ht="12.75">
      <c r="C5"/>
      <c r="K5" s="2"/>
      <c r="M5"/>
    </row>
    <row r="6" spans="1:14" s="1" customFormat="1" ht="51.75" customHeight="1">
      <c r="A6" s="41" t="s">
        <v>117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s="1" customFormat="1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 t="s">
        <v>59</v>
      </c>
    </row>
    <row r="8" spans="1:14" s="1" customFormat="1" ht="34.5" customHeight="1">
      <c r="A8" s="40" t="s">
        <v>3</v>
      </c>
      <c r="B8" s="40"/>
      <c r="C8" s="40"/>
      <c r="D8" s="40"/>
      <c r="E8" s="40"/>
      <c r="F8" s="40" t="s">
        <v>1</v>
      </c>
      <c r="G8" s="40"/>
      <c r="H8" s="40"/>
      <c r="I8" s="40"/>
      <c r="J8" s="3" t="s">
        <v>2</v>
      </c>
      <c r="K8" s="40" t="s">
        <v>109</v>
      </c>
      <c r="L8" s="40"/>
      <c r="M8" s="40" t="s">
        <v>118</v>
      </c>
      <c r="N8" s="40"/>
    </row>
    <row r="9" spans="1:14" s="1" customFormat="1" ht="12.75" customHeight="1">
      <c r="A9" s="39">
        <v>1</v>
      </c>
      <c r="B9" s="39"/>
      <c r="C9" s="39"/>
      <c r="D9" s="39"/>
      <c r="E9" s="39"/>
      <c r="F9" s="39">
        <v>2</v>
      </c>
      <c r="G9" s="39"/>
      <c r="H9" s="39"/>
      <c r="I9" s="39"/>
      <c r="J9" s="4">
        <v>3</v>
      </c>
      <c r="K9" s="39">
        <v>4</v>
      </c>
      <c r="L9" s="39"/>
      <c r="M9" s="39">
        <v>5</v>
      </c>
      <c r="N9" s="39"/>
    </row>
    <row r="10" spans="1:14" s="1" customFormat="1" ht="13.5" customHeight="1">
      <c r="A10" s="28" t="s">
        <v>60</v>
      </c>
      <c r="B10" s="28"/>
      <c r="C10" s="28"/>
      <c r="D10" s="28"/>
      <c r="E10" s="28"/>
      <c r="F10" s="38" t="s">
        <v>0</v>
      </c>
      <c r="G10" s="38"/>
      <c r="H10" s="38"/>
      <c r="I10" s="38"/>
      <c r="J10" s="6" t="s">
        <v>0</v>
      </c>
      <c r="K10" s="29">
        <f>K11+K20+K24+K33+K37+K70+K74+K79+K54</f>
        <v>22878.52366</v>
      </c>
      <c r="L10" s="29"/>
      <c r="M10" s="29">
        <f>M11+M20+M24+M33+M37+M70+M74+M79+M54</f>
        <v>21511.14681</v>
      </c>
      <c r="N10" s="29"/>
    </row>
    <row r="11" spans="1:14" s="1" customFormat="1" ht="22.5" customHeight="1">
      <c r="A11" s="28" t="s">
        <v>63</v>
      </c>
      <c r="B11" s="28"/>
      <c r="C11" s="28"/>
      <c r="D11" s="28"/>
      <c r="E11" s="28"/>
      <c r="F11" s="18" t="s">
        <v>67</v>
      </c>
      <c r="G11" s="18"/>
      <c r="H11" s="18"/>
      <c r="I11" s="18"/>
      <c r="J11" s="6" t="s">
        <v>0</v>
      </c>
      <c r="K11" s="29">
        <f>K12+K17</f>
        <v>1305.8</v>
      </c>
      <c r="L11" s="29"/>
      <c r="M11" s="29">
        <f>M12+M17</f>
        <v>1313.1</v>
      </c>
      <c r="N11" s="29"/>
    </row>
    <row r="12" spans="1:14" s="1" customFormat="1" ht="37.5" customHeight="1">
      <c r="A12" s="34" t="s">
        <v>64</v>
      </c>
      <c r="B12" s="12"/>
      <c r="C12" s="12"/>
      <c r="D12" s="12"/>
      <c r="E12" s="12"/>
      <c r="F12" s="20" t="s">
        <v>68</v>
      </c>
      <c r="G12" s="21"/>
      <c r="H12" s="21"/>
      <c r="I12" s="21"/>
      <c r="J12" s="5" t="s">
        <v>0</v>
      </c>
      <c r="K12" s="13">
        <f>K13+K15</f>
        <v>0</v>
      </c>
      <c r="L12" s="13"/>
      <c r="M12" s="13">
        <f>M13+M15</f>
        <v>0</v>
      </c>
      <c r="N12" s="13"/>
    </row>
    <row r="13" spans="1:14" s="1" customFormat="1" ht="24" customHeight="1">
      <c r="A13" s="12" t="s">
        <v>42</v>
      </c>
      <c r="B13" s="12"/>
      <c r="C13" s="12"/>
      <c r="D13" s="12"/>
      <c r="E13" s="12"/>
      <c r="F13" s="19" t="s">
        <v>41</v>
      </c>
      <c r="G13" s="19"/>
      <c r="H13" s="19"/>
      <c r="I13" s="19"/>
      <c r="J13" s="5" t="s">
        <v>0</v>
      </c>
      <c r="K13" s="13">
        <f>K14</f>
        <v>0</v>
      </c>
      <c r="L13" s="13"/>
      <c r="M13" s="13">
        <f>M14</f>
        <v>0</v>
      </c>
      <c r="N13" s="13"/>
    </row>
    <row r="14" spans="1:14" s="1" customFormat="1" ht="24" customHeight="1">
      <c r="A14" s="12" t="s">
        <v>13</v>
      </c>
      <c r="B14" s="12"/>
      <c r="C14" s="12"/>
      <c r="D14" s="12"/>
      <c r="E14" s="12"/>
      <c r="F14" s="19" t="s">
        <v>41</v>
      </c>
      <c r="G14" s="19"/>
      <c r="H14" s="19"/>
      <c r="I14" s="19"/>
      <c r="J14" s="5" t="s">
        <v>12</v>
      </c>
      <c r="K14" s="13">
        <v>0</v>
      </c>
      <c r="L14" s="13"/>
      <c r="M14" s="22">
        <v>0</v>
      </c>
      <c r="N14" s="23"/>
    </row>
    <row r="15" spans="1:14" s="1" customFormat="1" ht="33.75" customHeight="1">
      <c r="A15" s="12" t="s">
        <v>44</v>
      </c>
      <c r="B15" s="12"/>
      <c r="C15" s="12"/>
      <c r="D15" s="12"/>
      <c r="E15" s="12"/>
      <c r="F15" s="19" t="s">
        <v>43</v>
      </c>
      <c r="G15" s="19"/>
      <c r="H15" s="19"/>
      <c r="I15" s="19"/>
      <c r="J15" s="5" t="s">
        <v>0</v>
      </c>
      <c r="K15" s="13">
        <f>K16</f>
        <v>0</v>
      </c>
      <c r="L15" s="13"/>
      <c r="M15" s="13">
        <f>M16</f>
        <v>0</v>
      </c>
      <c r="N15" s="13"/>
    </row>
    <row r="16" spans="1:14" s="1" customFormat="1" ht="24" customHeight="1">
      <c r="A16" s="12" t="s">
        <v>13</v>
      </c>
      <c r="B16" s="12"/>
      <c r="C16" s="12"/>
      <c r="D16" s="12"/>
      <c r="E16" s="12"/>
      <c r="F16" s="19" t="s">
        <v>43</v>
      </c>
      <c r="G16" s="19"/>
      <c r="H16" s="19"/>
      <c r="I16" s="19"/>
      <c r="J16" s="5" t="s">
        <v>12</v>
      </c>
      <c r="K16" s="13">
        <v>0</v>
      </c>
      <c r="L16" s="13"/>
      <c r="M16" s="22">
        <v>0</v>
      </c>
      <c r="N16" s="23"/>
    </row>
    <row r="17" spans="1:14" s="1" customFormat="1" ht="36" customHeight="1">
      <c r="A17" s="12" t="s">
        <v>65</v>
      </c>
      <c r="B17" s="12"/>
      <c r="C17" s="12"/>
      <c r="D17" s="12"/>
      <c r="E17" s="12"/>
      <c r="F17" s="20" t="s">
        <v>66</v>
      </c>
      <c r="G17" s="21"/>
      <c r="H17" s="21"/>
      <c r="I17" s="21"/>
      <c r="J17" s="5" t="s">
        <v>0</v>
      </c>
      <c r="K17" s="13">
        <f>K18</f>
        <v>1305.8</v>
      </c>
      <c r="L17" s="13"/>
      <c r="M17" s="13">
        <f>M18</f>
        <v>1313.1</v>
      </c>
      <c r="N17" s="13"/>
    </row>
    <row r="18" spans="1:14" s="1" customFormat="1" ht="13.5" customHeight="1">
      <c r="A18" s="12" t="s">
        <v>46</v>
      </c>
      <c r="B18" s="12"/>
      <c r="C18" s="12"/>
      <c r="D18" s="12"/>
      <c r="E18" s="12"/>
      <c r="F18" s="19" t="s">
        <v>45</v>
      </c>
      <c r="G18" s="19"/>
      <c r="H18" s="19"/>
      <c r="I18" s="19"/>
      <c r="J18" s="5" t="s">
        <v>0</v>
      </c>
      <c r="K18" s="13">
        <f>K19</f>
        <v>1305.8</v>
      </c>
      <c r="L18" s="13"/>
      <c r="M18" s="13">
        <f>M19</f>
        <v>1313.1</v>
      </c>
      <c r="N18" s="13"/>
    </row>
    <row r="19" spans="1:14" s="1" customFormat="1" ht="24" customHeight="1">
      <c r="A19" s="12" t="s">
        <v>13</v>
      </c>
      <c r="B19" s="12"/>
      <c r="C19" s="12"/>
      <c r="D19" s="12"/>
      <c r="E19" s="12"/>
      <c r="F19" s="19" t="s">
        <v>45</v>
      </c>
      <c r="G19" s="19"/>
      <c r="H19" s="19"/>
      <c r="I19" s="19"/>
      <c r="J19" s="5" t="s">
        <v>12</v>
      </c>
      <c r="K19" s="13">
        <v>1305.8</v>
      </c>
      <c r="L19" s="13"/>
      <c r="M19" s="22">
        <v>1313.1</v>
      </c>
      <c r="N19" s="23"/>
    </row>
    <row r="20" spans="1:14" s="1" customFormat="1" ht="37.5" customHeight="1">
      <c r="A20" s="28" t="s">
        <v>69</v>
      </c>
      <c r="B20" s="28"/>
      <c r="C20" s="28"/>
      <c r="D20" s="28"/>
      <c r="E20" s="28"/>
      <c r="F20" s="18" t="s">
        <v>70</v>
      </c>
      <c r="G20" s="18"/>
      <c r="H20" s="18"/>
      <c r="I20" s="18"/>
      <c r="J20" s="6" t="s">
        <v>0</v>
      </c>
      <c r="K20" s="29">
        <f>K21</f>
        <v>5</v>
      </c>
      <c r="L20" s="29"/>
      <c r="M20" s="29">
        <f>M21</f>
        <v>5</v>
      </c>
      <c r="N20" s="29"/>
    </row>
    <row r="21" spans="1:14" s="1" customFormat="1" ht="21.75" customHeight="1">
      <c r="A21" s="34" t="s">
        <v>71</v>
      </c>
      <c r="B21" s="12"/>
      <c r="C21" s="12"/>
      <c r="D21" s="12"/>
      <c r="E21" s="12"/>
      <c r="F21" s="20" t="s">
        <v>72</v>
      </c>
      <c r="G21" s="21"/>
      <c r="H21" s="21"/>
      <c r="I21" s="21"/>
      <c r="J21" s="5" t="s">
        <v>0</v>
      </c>
      <c r="K21" s="13">
        <f>K22</f>
        <v>5</v>
      </c>
      <c r="L21" s="13"/>
      <c r="M21" s="13">
        <f>M22</f>
        <v>5</v>
      </c>
      <c r="N21" s="13"/>
    </row>
    <row r="22" spans="1:14" s="1" customFormat="1" ht="13.5" customHeight="1">
      <c r="A22" s="12" t="s">
        <v>20</v>
      </c>
      <c r="B22" s="12"/>
      <c r="C22" s="12"/>
      <c r="D22" s="12"/>
      <c r="E22" s="12"/>
      <c r="F22" s="19" t="s">
        <v>35</v>
      </c>
      <c r="G22" s="19"/>
      <c r="H22" s="19"/>
      <c r="I22" s="19"/>
      <c r="J22" s="5" t="s">
        <v>0</v>
      </c>
      <c r="K22" s="13">
        <f>K23</f>
        <v>5</v>
      </c>
      <c r="L22" s="13"/>
      <c r="M22" s="13">
        <f>M23</f>
        <v>5</v>
      </c>
      <c r="N22" s="13"/>
    </row>
    <row r="23" spans="1:14" s="1" customFormat="1" ht="24" customHeight="1">
      <c r="A23" s="12" t="s">
        <v>13</v>
      </c>
      <c r="B23" s="12"/>
      <c r="C23" s="12"/>
      <c r="D23" s="12"/>
      <c r="E23" s="12"/>
      <c r="F23" s="19" t="s">
        <v>35</v>
      </c>
      <c r="G23" s="19"/>
      <c r="H23" s="19"/>
      <c r="I23" s="19"/>
      <c r="J23" s="5" t="s">
        <v>12</v>
      </c>
      <c r="K23" s="13">
        <v>5</v>
      </c>
      <c r="L23" s="13"/>
      <c r="M23" s="22">
        <v>5</v>
      </c>
      <c r="N23" s="23"/>
    </row>
    <row r="24" spans="1:14" s="1" customFormat="1" ht="31.5" customHeight="1">
      <c r="A24" s="28" t="s">
        <v>73</v>
      </c>
      <c r="B24" s="28"/>
      <c r="C24" s="28"/>
      <c r="D24" s="28"/>
      <c r="E24" s="28"/>
      <c r="F24" s="18" t="s">
        <v>74</v>
      </c>
      <c r="G24" s="18"/>
      <c r="H24" s="18"/>
      <c r="I24" s="18"/>
      <c r="J24" s="6" t="s">
        <v>0</v>
      </c>
      <c r="K24" s="29">
        <f>K25+K30</f>
        <v>229.28914</v>
      </c>
      <c r="L24" s="29"/>
      <c r="M24" s="29">
        <f>M25+M30</f>
        <v>229.60218</v>
      </c>
      <c r="N24" s="29"/>
    </row>
    <row r="25" spans="1:14" s="1" customFormat="1" ht="45" customHeight="1">
      <c r="A25" s="34" t="s">
        <v>75</v>
      </c>
      <c r="B25" s="12"/>
      <c r="C25" s="12"/>
      <c r="D25" s="12"/>
      <c r="E25" s="12"/>
      <c r="F25" s="20" t="s">
        <v>76</v>
      </c>
      <c r="G25" s="21"/>
      <c r="H25" s="21"/>
      <c r="I25" s="21"/>
      <c r="J25" s="5" t="s">
        <v>0</v>
      </c>
      <c r="K25" s="13">
        <f>K26+K28</f>
        <v>29.28914</v>
      </c>
      <c r="L25" s="13"/>
      <c r="M25" s="13">
        <f>M26+M28</f>
        <v>29.60218</v>
      </c>
      <c r="N25" s="13"/>
    </row>
    <row r="26" spans="1:14" s="1" customFormat="1" ht="13.5" customHeight="1">
      <c r="A26" s="12" t="s">
        <v>37</v>
      </c>
      <c r="B26" s="12"/>
      <c r="C26" s="12"/>
      <c r="D26" s="12"/>
      <c r="E26" s="12"/>
      <c r="F26" s="19" t="s">
        <v>36</v>
      </c>
      <c r="G26" s="19"/>
      <c r="H26" s="19"/>
      <c r="I26" s="19"/>
      <c r="J26" s="5" t="s">
        <v>0</v>
      </c>
      <c r="K26" s="13">
        <f>K27</f>
        <v>14.64457</v>
      </c>
      <c r="L26" s="13"/>
      <c r="M26" s="13">
        <f>M27</f>
        <v>14.80109</v>
      </c>
      <c r="N26" s="13"/>
    </row>
    <row r="27" spans="1:14" s="1" customFormat="1" ht="16.5" customHeight="1">
      <c r="A27" s="12" t="s">
        <v>8</v>
      </c>
      <c r="B27" s="12"/>
      <c r="C27" s="12"/>
      <c r="D27" s="12"/>
      <c r="E27" s="12"/>
      <c r="F27" s="19" t="s">
        <v>36</v>
      </c>
      <c r="G27" s="19"/>
      <c r="H27" s="19"/>
      <c r="I27" s="19"/>
      <c r="J27" s="5" t="s">
        <v>7</v>
      </c>
      <c r="K27" s="13">
        <v>14.64457</v>
      </c>
      <c r="L27" s="13"/>
      <c r="M27" s="22">
        <v>14.80109</v>
      </c>
      <c r="N27" s="23"/>
    </row>
    <row r="28" spans="1:14" s="1" customFormat="1" ht="16.5" customHeight="1">
      <c r="A28" s="12" t="s">
        <v>39</v>
      </c>
      <c r="B28" s="12"/>
      <c r="C28" s="12"/>
      <c r="D28" s="12"/>
      <c r="E28" s="12"/>
      <c r="F28" s="19" t="s">
        <v>38</v>
      </c>
      <c r="G28" s="19"/>
      <c r="H28" s="19"/>
      <c r="I28" s="19"/>
      <c r="J28" s="5" t="s">
        <v>0</v>
      </c>
      <c r="K28" s="13">
        <f>K29</f>
        <v>14.64457</v>
      </c>
      <c r="L28" s="13"/>
      <c r="M28" s="13">
        <f>M29</f>
        <v>14.80109</v>
      </c>
      <c r="N28" s="13"/>
    </row>
    <row r="29" spans="1:14" s="1" customFormat="1" ht="15" customHeight="1">
      <c r="A29" s="12" t="s">
        <v>8</v>
      </c>
      <c r="B29" s="12"/>
      <c r="C29" s="12"/>
      <c r="D29" s="12"/>
      <c r="E29" s="12"/>
      <c r="F29" s="19" t="s">
        <v>38</v>
      </c>
      <c r="G29" s="19"/>
      <c r="H29" s="19"/>
      <c r="I29" s="19"/>
      <c r="J29" s="5" t="s">
        <v>7</v>
      </c>
      <c r="K29" s="13">
        <v>14.64457</v>
      </c>
      <c r="L29" s="13"/>
      <c r="M29" s="22">
        <v>14.80109</v>
      </c>
      <c r="N29" s="23"/>
    </row>
    <row r="30" spans="1:14" s="1" customFormat="1" ht="26.25" customHeight="1">
      <c r="A30" s="34" t="s">
        <v>77</v>
      </c>
      <c r="B30" s="12"/>
      <c r="C30" s="12"/>
      <c r="D30" s="12"/>
      <c r="E30" s="12"/>
      <c r="F30" s="20" t="s">
        <v>78</v>
      </c>
      <c r="G30" s="21"/>
      <c r="H30" s="21"/>
      <c r="I30" s="21"/>
      <c r="J30" s="5" t="s">
        <v>0</v>
      </c>
      <c r="K30" s="13">
        <f>K31</f>
        <v>200</v>
      </c>
      <c r="L30" s="13"/>
      <c r="M30" s="13">
        <f>M31</f>
        <v>200</v>
      </c>
      <c r="N30" s="13"/>
    </row>
    <row r="31" spans="1:14" s="1" customFormat="1" ht="13.5" customHeight="1">
      <c r="A31" s="12" t="s">
        <v>20</v>
      </c>
      <c r="B31" s="12"/>
      <c r="C31" s="12"/>
      <c r="D31" s="12"/>
      <c r="E31" s="12"/>
      <c r="F31" s="19" t="s">
        <v>40</v>
      </c>
      <c r="G31" s="19"/>
      <c r="H31" s="19"/>
      <c r="I31" s="19"/>
      <c r="J31" s="5" t="s">
        <v>0</v>
      </c>
      <c r="K31" s="13">
        <f>K32</f>
        <v>200</v>
      </c>
      <c r="L31" s="13"/>
      <c r="M31" s="13">
        <f>M32</f>
        <v>200</v>
      </c>
      <c r="N31" s="13"/>
    </row>
    <row r="32" spans="1:14" s="1" customFormat="1" ht="24" customHeight="1">
      <c r="A32" s="12" t="s">
        <v>13</v>
      </c>
      <c r="B32" s="12"/>
      <c r="C32" s="12"/>
      <c r="D32" s="12"/>
      <c r="E32" s="12"/>
      <c r="F32" s="19" t="s">
        <v>40</v>
      </c>
      <c r="G32" s="19"/>
      <c r="H32" s="19"/>
      <c r="I32" s="19"/>
      <c r="J32" s="5" t="s">
        <v>12</v>
      </c>
      <c r="K32" s="13">
        <v>200</v>
      </c>
      <c r="L32" s="13"/>
      <c r="M32" s="22">
        <v>200</v>
      </c>
      <c r="N32" s="23"/>
    </row>
    <row r="33" spans="1:14" s="1" customFormat="1" ht="43.5" customHeight="1">
      <c r="A33" s="35" t="s">
        <v>79</v>
      </c>
      <c r="B33" s="36"/>
      <c r="C33" s="36"/>
      <c r="D33" s="36"/>
      <c r="E33" s="37"/>
      <c r="F33" s="18" t="s">
        <v>80</v>
      </c>
      <c r="G33" s="18"/>
      <c r="H33" s="18"/>
      <c r="I33" s="18"/>
      <c r="J33" s="6" t="s">
        <v>0</v>
      </c>
      <c r="K33" s="29">
        <f>K34</f>
        <v>1030</v>
      </c>
      <c r="L33" s="29"/>
      <c r="M33" s="29">
        <f>M34</f>
        <v>1000</v>
      </c>
      <c r="N33" s="29"/>
    </row>
    <row r="34" spans="1:14" s="1" customFormat="1" ht="24.75" customHeight="1">
      <c r="A34" s="34" t="s">
        <v>81</v>
      </c>
      <c r="B34" s="12"/>
      <c r="C34" s="12"/>
      <c r="D34" s="12"/>
      <c r="E34" s="12"/>
      <c r="F34" s="21" t="s">
        <v>47</v>
      </c>
      <c r="G34" s="21"/>
      <c r="H34" s="21"/>
      <c r="I34" s="21"/>
      <c r="J34" s="5" t="s">
        <v>0</v>
      </c>
      <c r="K34" s="13">
        <f>K35</f>
        <v>1030</v>
      </c>
      <c r="L34" s="13"/>
      <c r="M34" s="13">
        <f>M35</f>
        <v>1000</v>
      </c>
      <c r="N34" s="13"/>
    </row>
    <row r="35" spans="1:14" s="1" customFormat="1" ht="13.5" customHeight="1">
      <c r="A35" s="12" t="s">
        <v>20</v>
      </c>
      <c r="B35" s="12"/>
      <c r="C35" s="12"/>
      <c r="D35" s="12"/>
      <c r="E35" s="12"/>
      <c r="F35" s="19" t="s">
        <v>47</v>
      </c>
      <c r="G35" s="19"/>
      <c r="H35" s="19"/>
      <c r="I35" s="19"/>
      <c r="J35" s="5" t="s">
        <v>0</v>
      </c>
      <c r="K35" s="13">
        <f>K36</f>
        <v>1030</v>
      </c>
      <c r="L35" s="13"/>
      <c r="M35" s="13">
        <f>M36</f>
        <v>1000</v>
      </c>
      <c r="N35" s="13"/>
    </row>
    <row r="36" spans="1:14" s="1" customFormat="1" ht="24" customHeight="1">
      <c r="A36" s="12" t="s">
        <v>13</v>
      </c>
      <c r="B36" s="12"/>
      <c r="C36" s="12"/>
      <c r="D36" s="12"/>
      <c r="E36" s="12"/>
      <c r="F36" s="19" t="s">
        <v>47</v>
      </c>
      <c r="G36" s="19"/>
      <c r="H36" s="19"/>
      <c r="I36" s="19"/>
      <c r="J36" s="5" t="s">
        <v>12</v>
      </c>
      <c r="K36" s="13">
        <v>1030</v>
      </c>
      <c r="L36" s="13"/>
      <c r="M36" s="22">
        <v>1000</v>
      </c>
      <c r="N36" s="23"/>
    </row>
    <row r="37" spans="1:14" s="1" customFormat="1" ht="36" customHeight="1">
      <c r="A37" s="28" t="s">
        <v>82</v>
      </c>
      <c r="B37" s="28"/>
      <c r="C37" s="28"/>
      <c r="D37" s="28"/>
      <c r="E37" s="28"/>
      <c r="F37" s="18" t="s">
        <v>83</v>
      </c>
      <c r="G37" s="18"/>
      <c r="H37" s="18"/>
      <c r="I37" s="18"/>
      <c r="J37" s="6" t="s">
        <v>0</v>
      </c>
      <c r="K37" s="29">
        <f>K38+K43+K48+K51</f>
        <v>5173.0025000000005</v>
      </c>
      <c r="L37" s="29"/>
      <c r="M37" s="29">
        <f>M38+M43+M48+M51</f>
        <v>3810.04657</v>
      </c>
      <c r="N37" s="29"/>
    </row>
    <row r="38" spans="1:14" s="1" customFormat="1" ht="15.75" customHeight="1">
      <c r="A38" s="34" t="s">
        <v>84</v>
      </c>
      <c r="B38" s="12"/>
      <c r="C38" s="12"/>
      <c r="D38" s="12"/>
      <c r="E38" s="12"/>
      <c r="F38" s="20" t="s">
        <v>85</v>
      </c>
      <c r="G38" s="21"/>
      <c r="H38" s="21"/>
      <c r="I38" s="21"/>
      <c r="J38" s="5" t="s">
        <v>0</v>
      </c>
      <c r="K38" s="13">
        <f>K39+K41</f>
        <v>0</v>
      </c>
      <c r="L38" s="13"/>
      <c r="M38" s="13">
        <f>M39+M41</f>
        <v>0</v>
      </c>
      <c r="N38" s="13"/>
    </row>
    <row r="39" spans="1:14" s="1" customFormat="1" ht="24" customHeight="1">
      <c r="A39" s="12" t="s">
        <v>49</v>
      </c>
      <c r="B39" s="12"/>
      <c r="C39" s="12"/>
      <c r="D39" s="12"/>
      <c r="E39" s="12"/>
      <c r="F39" s="19" t="s">
        <v>48</v>
      </c>
      <c r="G39" s="19"/>
      <c r="H39" s="19"/>
      <c r="I39" s="19"/>
      <c r="J39" s="5" t="s">
        <v>0</v>
      </c>
      <c r="K39" s="13">
        <f>K40</f>
        <v>0</v>
      </c>
      <c r="L39" s="13"/>
      <c r="M39" s="13">
        <f>M40</f>
        <v>0</v>
      </c>
      <c r="N39" s="13"/>
    </row>
    <row r="40" spans="1:14" s="1" customFormat="1" ht="24" customHeight="1">
      <c r="A40" s="12" t="s">
        <v>13</v>
      </c>
      <c r="B40" s="12"/>
      <c r="C40" s="12"/>
      <c r="D40" s="12"/>
      <c r="E40" s="12"/>
      <c r="F40" s="19" t="s">
        <v>48</v>
      </c>
      <c r="G40" s="19"/>
      <c r="H40" s="19"/>
      <c r="I40" s="19"/>
      <c r="J40" s="5" t="s">
        <v>12</v>
      </c>
      <c r="K40" s="13">
        <v>0</v>
      </c>
      <c r="L40" s="13"/>
      <c r="M40" s="22">
        <v>0</v>
      </c>
      <c r="N40" s="23"/>
    </row>
    <row r="41" spans="1:14" s="1" customFormat="1" ht="13.5" customHeight="1">
      <c r="A41" s="12" t="s">
        <v>20</v>
      </c>
      <c r="B41" s="12"/>
      <c r="C41" s="12"/>
      <c r="D41" s="12"/>
      <c r="E41" s="12"/>
      <c r="F41" s="19" t="s">
        <v>50</v>
      </c>
      <c r="G41" s="19"/>
      <c r="H41" s="19"/>
      <c r="I41" s="19"/>
      <c r="J41" s="5" t="s">
        <v>0</v>
      </c>
      <c r="K41" s="13">
        <f>K42</f>
        <v>0</v>
      </c>
      <c r="L41" s="13"/>
      <c r="M41" s="13">
        <f>M42</f>
        <v>0</v>
      </c>
      <c r="N41" s="13"/>
    </row>
    <row r="42" spans="1:14" s="1" customFormat="1" ht="24" customHeight="1">
      <c r="A42" s="12" t="s">
        <v>13</v>
      </c>
      <c r="B42" s="12"/>
      <c r="C42" s="12"/>
      <c r="D42" s="12"/>
      <c r="E42" s="12"/>
      <c r="F42" s="19" t="s">
        <v>50</v>
      </c>
      <c r="G42" s="19"/>
      <c r="H42" s="19"/>
      <c r="I42" s="19"/>
      <c r="J42" s="5" t="s">
        <v>12</v>
      </c>
      <c r="K42" s="13">
        <v>0</v>
      </c>
      <c r="L42" s="13"/>
      <c r="M42" s="22">
        <v>0</v>
      </c>
      <c r="N42" s="23"/>
    </row>
    <row r="43" spans="1:14" s="1" customFormat="1" ht="22.5" customHeight="1">
      <c r="A43" s="34" t="s">
        <v>86</v>
      </c>
      <c r="B43" s="12"/>
      <c r="C43" s="12"/>
      <c r="D43" s="12"/>
      <c r="E43" s="12"/>
      <c r="F43" s="20" t="s">
        <v>87</v>
      </c>
      <c r="G43" s="21"/>
      <c r="H43" s="21"/>
      <c r="I43" s="21"/>
      <c r="J43" s="5" t="s">
        <v>0</v>
      </c>
      <c r="K43" s="13">
        <f>K44+K46</f>
        <v>4860.05543</v>
      </c>
      <c r="L43" s="13"/>
      <c r="M43" s="13">
        <f>M44+M46</f>
        <v>3483.79891</v>
      </c>
      <c r="N43" s="13"/>
    </row>
    <row r="44" spans="1:14" s="1" customFormat="1" ht="22.5" customHeight="1">
      <c r="A44" s="12" t="s">
        <v>119</v>
      </c>
      <c r="B44" s="12"/>
      <c r="C44" s="12"/>
      <c r="D44" s="12"/>
      <c r="E44" s="12"/>
      <c r="F44" s="21" t="s">
        <v>120</v>
      </c>
      <c r="G44" s="21"/>
      <c r="H44" s="21"/>
      <c r="I44" s="21"/>
      <c r="J44" s="5" t="s">
        <v>0</v>
      </c>
      <c r="K44" s="13">
        <f>K45</f>
        <v>800</v>
      </c>
      <c r="L44" s="13"/>
      <c r="M44" s="13">
        <f>M45</f>
        <v>0</v>
      </c>
      <c r="N44" s="13"/>
    </row>
    <row r="45" spans="1:14" s="1" customFormat="1" ht="22.5" customHeight="1">
      <c r="A45" s="12" t="s">
        <v>13</v>
      </c>
      <c r="B45" s="12"/>
      <c r="C45" s="12"/>
      <c r="D45" s="12"/>
      <c r="E45" s="12"/>
      <c r="F45" s="19">
        <v>500282420</v>
      </c>
      <c r="G45" s="19"/>
      <c r="H45" s="19"/>
      <c r="I45" s="19"/>
      <c r="J45" s="5" t="s">
        <v>12</v>
      </c>
      <c r="K45" s="13">
        <v>800</v>
      </c>
      <c r="L45" s="13"/>
      <c r="M45" s="22">
        <v>0</v>
      </c>
      <c r="N45" s="23"/>
    </row>
    <row r="46" spans="1:14" s="1" customFormat="1" ht="13.5" customHeight="1">
      <c r="A46" s="12" t="s">
        <v>20</v>
      </c>
      <c r="B46" s="12"/>
      <c r="C46" s="12"/>
      <c r="D46" s="12"/>
      <c r="E46" s="12"/>
      <c r="F46" s="21" t="s">
        <v>51</v>
      </c>
      <c r="G46" s="21"/>
      <c r="H46" s="21"/>
      <c r="I46" s="21"/>
      <c r="J46" s="5" t="s">
        <v>0</v>
      </c>
      <c r="K46" s="13">
        <f>K47</f>
        <v>4060.05543</v>
      </c>
      <c r="L46" s="13"/>
      <c r="M46" s="13">
        <f>M47</f>
        <v>3483.79891</v>
      </c>
      <c r="N46" s="13"/>
    </row>
    <row r="47" spans="1:14" s="1" customFormat="1" ht="24" customHeight="1">
      <c r="A47" s="12" t="s">
        <v>13</v>
      </c>
      <c r="B47" s="12"/>
      <c r="C47" s="12"/>
      <c r="D47" s="12"/>
      <c r="E47" s="12"/>
      <c r="F47" s="19" t="s">
        <v>51</v>
      </c>
      <c r="G47" s="19"/>
      <c r="H47" s="19"/>
      <c r="I47" s="19"/>
      <c r="J47" s="5" t="s">
        <v>12</v>
      </c>
      <c r="K47" s="13">
        <v>4060.05543</v>
      </c>
      <c r="L47" s="13"/>
      <c r="M47" s="22">
        <v>3483.79891</v>
      </c>
      <c r="N47" s="23"/>
    </row>
    <row r="48" spans="1:14" s="1" customFormat="1" ht="26.25" customHeight="1">
      <c r="A48" s="14" t="s">
        <v>88</v>
      </c>
      <c r="B48" s="15"/>
      <c r="C48" s="15"/>
      <c r="D48" s="15"/>
      <c r="E48" s="16"/>
      <c r="F48" s="31" t="s">
        <v>89</v>
      </c>
      <c r="G48" s="32"/>
      <c r="H48" s="32"/>
      <c r="I48" s="33"/>
      <c r="J48" s="6" t="s">
        <v>0</v>
      </c>
      <c r="K48" s="17">
        <f>K49</f>
        <v>0.83486</v>
      </c>
      <c r="L48" s="17"/>
      <c r="M48" s="17">
        <f>M49</f>
        <v>0.83486</v>
      </c>
      <c r="N48" s="17"/>
    </row>
    <row r="49" spans="1:14" s="1" customFormat="1" ht="34.5" customHeight="1">
      <c r="A49" s="12" t="s">
        <v>54</v>
      </c>
      <c r="B49" s="12"/>
      <c r="C49" s="12"/>
      <c r="D49" s="12"/>
      <c r="E49" s="12"/>
      <c r="F49" s="21" t="s">
        <v>53</v>
      </c>
      <c r="G49" s="21"/>
      <c r="H49" s="21"/>
      <c r="I49" s="21"/>
      <c r="J49" s="5" t="s">
        <v>0</v>
      </c>
      <c r="K49" s="13">
        <f>K50</f>
        <v>0.83486</v>
      </c>
      <c r="L49" s="13"/>
      <c r="M49" s="13">
        <f>M50</f>
        <v>0.83486</v>
      </c>
      <c r="N49" s="13"/>
    </row>
    <row r="50" spans="1:14" s="1" customFormat="1" ht="24" customHeight="1">
      <c r="A50" s="12" t="s">
        <v>13</v>
      </c>
      <c r="B50" s="12"/>
      <c r="C50" s="12"/>
      <c r="D50" s="12"/>
      <c r="E50" s="12"/>
      <c r="F50" s="19" t="s">
        <v>53</v>
      </c>
      <c r="G50" s="19"/>
      <c r="H50" s="19"/>
      <c r="I50" s="19"/>
      <c r="J50" s="5" t="s">
        <v>12</v>
      </c>
      <c r="K50" s="13">
        <v>0.83486</v>
      </c>
      <c r="L50" s="13"/>
      <c r="M50" s="22">
        <v>0.83486</v>
      </c>
      <c r="N50" s="23"/>
    </row>
    <row r="51" spans="1:14" s="1" customFormat="1" ht="25.5" customHeight="1">
      <c r="A51" s="34" t="s">
        <v>90</v>
      </c>
      <c r="B51" s="12"/>
      <c r="C51" s="12"/>
      <c r="D51" s="12"/>
      <c r="E51" s="12"/>
      <c r="F51" s="21" t="s">
        <v>91</v>
      </c>
      <c r="G51" s="21"/>
      <c r="H51" s="21"/>
      <c r="I51" s="21"/>
      <c r="J51" s="5" t="s">
        <v>0</v>
      </c>
      <c r="K51" s="13">
        <f>K52</f>
        <v>312.11221</v>
      </c>
      <c r="L51" s="13"/>
      <c r="M51" s="13">
        <f>M52</f>
        <v>325.4128</v>
      </c>
      <c r="N51" s="13"/>
    </row>
    <row r="52" spans="1:14" s="1" customFormat="1" ht="24" customHeight="1">
      <c r="A52" s="12" t="s">
        <v>52</v>
      </c>
      <c r="B52" s="12"/>
      <c r="C52" s="12"/>
      <c r="D52" s="12"/>
      <c r="E52" s="12"/>
      <c r="F52" s="21" t="s">
        <v>62</v>
      </c>
      <c r="G52" s="21"/>
      <c r="H52" s="21"/>
      <c r="I52" s="21"/>
      <c r="J52" s="5" t="s">
        <v>0</v>
      </c>
      <c r="K52" s="13">
        <f>K53</f>
        <v>312.11221</v>
      </c>
      <c r="L52" s="13"/>
      <c r="M52" s="13">
        <f>M53</f>
        <v>325.4128</v>
      </c>
      <c r="N52" s="13"/>
    </row>
    <row r="53" spans="1:14" s="1" customFormat="1" ht="24" customHeight="1">
      <c r="A53" s="12" t="s">
        <v>13</v>
      </c>
      <c r="B53" s="12"/>
      <c r="C53" s="12"/>
      <c r="D53" s="12"/>
      <c r="E53" s="12"/>
      <c r="F53" s="21" t="s">
        <v>62</v>
      </c>
      <c r="G53" s="21"/>
      <c r="H53" s="21"/>
      <c r="I53" s="21"/>
      <c r="J53" s="5" t="s">
        <v>12</v>
      </c>
      <c r="K53" s="13">
        <v>312.11221</v>
      </c>
      <c r="L53" s="13"/>
      <c r="M53" s="22">
        <v>325.4128</v>
      </c>
      <c r="N53" s="23"/>
    </row>
    <row r="54" spans="1:14" s="1" customFormat="1" ht="24" customHeight="1">
      <c r="A54" s="28" t="s">
        <v>101</v>
      </c>
      <c r="B54" s="28"/>
      <c r="C54" s="28"/>
      <c r="D54" s="28"/>
      <c r="E54" s="28"/>
      <c r="F54" s="27" t="s">
        <v>110</v>
      </c>
      <c r="G54" s="27"/>
      <c r="H54" s="27"/>
      <c r="I54" s="27"/>
      <c r="J54" s="6" t="s">
        <v>0</v>
      </c>
      <c r="K54" s="29">
        <f>K55+K66</f>
        <v>13843.43202</v>
      </c>
      <c r="L54" s="29"/>
      <c r="M54" s="29">
        <f>M55+M66</f>
        <v>13731.39806</v>
      </c>
      <c r="N54" s="29"/>
    </row>
    <row r="55" spans="1:14" s="1" customFormat="1" ht="34.5" customHeight="1">
      <c r="A55" s="34" t="s">
        <v>102</v>
      </c>
      <c r="B55" s="34"/>
      <c r="C55" s="34"/>
      <c r="D55" s="34"/>
      <c r="E55" s="34"/>
      <c r="F55" s="21" t="s">
        <v>111</v>
      </c>
      <c r="G55" s="21"/>
      <c r="H55" s="21"/>
      <c r="I55" s="21"/>
      <c r="J55" s="5" t="s">
        <v>0</v>
      </c>
      <c r="K55" s="13">
        <f>K56+K59+K61</f>
        <v>13813.43202</v>
      </c>
      <c r="L55" s="13"/>
      <c r="M55" s="13">
        <f>M56+M59+M61</f>
        <v>13701.39806</v>
      </c>
      <c r="N55" s="13"/>
    </row>
    <row r="56" spans="1:14" s="1" customFormat="1" ht="24" customHeight="1">
      <c r="A56" s="12" t="s">
        <v>9</v>
      </c>
      <c r="B56" s="12"/>
      <c r="C56" s="12"/>
      <c r="D56" s="12"/>
      <c r="E56" s="12"/>
      <c r="F56" s="21" t="s">
        <v>112</v>
      </c>
      <c r="G56" s="21"/>
      <c r="H56" s="21"/>
      <c r="I56" s="21"/>
      <c r="J56" s="5" t="s">
        <v>0</v>
      </c>
      <c r="K56" s="13">
        <f>K57+K58</f>
        <v>6117.43202</v>
      </c>
      <c r="L56" s="13"/>
      <c r="M56" s="13">
        <f>M57+M58</f>
        <v>5707.39806</v>
      </c>
      <c r="N56" s="13"/>
    </row>
    <row r="57" spans="1:14" s="1" customFormat="1" ht="17.25" customHeight="1">
      <c r="A57" s="12" t="s">
        <v>8</v>
      </c>
      <c r="B57" s="12"/>
      <c r="C57" s="12"/>
      <c r="D57" s="12"/>
      <c r="E57" s="12"/>
      <c r="F57" s="21" t="s">
        <v>112</v>
      </c>
      <c r="G57" s="21"/>
      <c r="H57" s="21"/>
      <c r="I57" s="21"/>
      <c r="J57" s="5" t="s">
        <v>7</v>
      </c>
      <c r="K57" s="13">
        <v>6117.43202</v>
      </c>
      <c r="L57" s="13"/>
      <c r="M57" s="22">
        <v>5707.39806</v>
      </c>
      <c r="N57" s="23"/>
    </row>
    <row r="58" spans="1:14" s="1" customFormat="1" ht="13.5" customHeight="1">
      <c r="A58" s="12" t="s">
        <v>11</v>
      </c>
      <c r="B58" s="12"/>
      <c r="C58" s="12"/>
      <c r="D58" s="12"/>
      <c r="E58" s="12"/>
      <c r="F58" s="21" t="s">
        <v>112</v>
      </c>
      <c r="G58" s="21"/>
      <c r="H58" s="21"/>
      <c r="I58" s="21"/>
      <c r="J58" s="5" t="s">
        <v>10</v>
      </c>
      <c r="K58" s="13">
        <v>0</v>
      </c>
      <c r="L58" s="13"/>
      <c r="M58" s="22">
        <v>0</v>
      </c>
      <c r="N58" s="23"/>
    </row>
    <row r="59" spans="1:14" s="1" customFormat="1" ht="24" customHeight="1">
      <c r="A59" s="12" t="s">
        <v>21</v>
      </c>
      <c r="B59" s="12"/>
      <c r="C59" s="12"/>
      <c r="D59" s="12"/>
      <c r="E59" s="12"/>
      <c r="F59" s="21" t="s">
        <v>113</v>
      </c>
      <c r="G59" s="21"/>
      <c r="H59" s="21"/>
      <c r="I59" s="21"/>
      <c r="J59" s="5" t="s">
        <v>0</v>
      </c>
      <c r="K59" s="13">
        <f>K60</f>
        <v>15</v>
      </c>
      <c r="L59" s="13"/>
      <c r="M59" s="13">
        <f>M60</f>
        <v>15</v>
      </c>
      <c r="N59" s="13"/>
    </row>
    <row r="60" spans="1:14" s="1" customFormat="1" ht="24" customHeight="1">
      <c r="A60" s="12" t="s">
        <v>13</v>
      </c>
      <c r="B60" s="12"/>
      <c r="C60" s="12"/>
      <c r="D60" s="12"/>
      <c r="E60" s="12"/>
      <c r="F60" s="21" t="s">
        <v>113</v>
      </c>
      <c r="G60" s="21"/>
      <c r="H60" s="21"/>
      <c r="I60" s="21"/>
      <c r="J60" s="5" t="s">
        <v>12</v>
      </c>
      <c r="K60" s="13">
        <v>15</v>
      </c>
      <c r="L60" s="13"/>
      <c r="M60" s="22">
        <v>15</v>
      </c>
      <c r="N60" s="23"/>
    </row>
    <row r="61" spans="1:14" s="1" customFormat="1" ht="13.5" customHeight="1">
      <c r="A61" s="12" t="s">
        <v>20</v>
      </c>
      <c r="B61" s="12"/>
      <c r="C61" s="12"/>
      <c r="D61" s="12"/>
      <c r="E61" s="12"/>
      <c r="F61" s="21" t="s">
        <v>114</v>
      </c>
      <c r="G61" s="21"/>
      <c r="H61" s="21"/>
      <c r="I61" s="21"/>
      <c r="J61" s="5" t="s">
        <v>0</v>
      </c>
      <c r="K61" s="13">
        <f>SUM(K62:L65)</f>
        <v>7681</v>
      </c>
      <c r="L61" s="13"/>
      <c r="M61" s="13">
        <f>SUM(M62:N65)</f>
        <v>7979</v>
      </c>
      <c r="N61" s="13"/>
    </row>
    <row r="62" spans="1:14" s="1" customFormat="1" ht="13.5" customHeight="1">
      <c r="A62" s="12" t="s">
        <v>23</v>
      </c>
      <c r="B62" s="12"/>
      <c r="C62" s="12"/>
      <c r="D62" s="12"/>
      <c r="E62" s="12"/>
      <c r="F62" s="21" t="s">
        <v>114</v>
      </c>
      <c r="G62" s="21"/>
      <c r="H62" s="21"/>
      <c r="I62" s="21"/>
      <c r="J62" s="5" t="s">
        <v>22</v>
      </c>
      <c r="K62" s="13">
        <v>5373</v>
      </c>
      <c r="L62" s="13"/>
      <c r="M62" s="22">
        <v>5524</v>
      </c>
      <c r="N62" s="23"/>
    </row>
    <row r="63" spans="1:14" s="1" customFormat="1" ht="24" customHeight="1">
      <c r="A63" s="12" t="s">
        <v>13</v>
      </c>
      <c r="B63" s="12"/>
      <c r="C63" s="12"/>
      <c r="D63" s="12"/>
      <c r="E63" s="12"/>
      <c r="F63" s="21" t="s">
        <v>114</v>
      </c>
      <c r="G63" s="21"/>
      <c r="H63" s="21"/>
      <c r="I63" s="21"/>
      <c r="J63" s="5" t="s">
        <v>12</v>
      </c>
      <c r="K63" s="13">
        <v>2292</v>
      </c>
      <c r="L63" s="13"/>
      <c r="M63" s="22">
        <v>2439</v>
      </c>
      <c r="N63" s="23"/>
    </row>
    <row r="64" spans="1:14" s="1" customFormat="1" ht="13.5" customHeight="1">
      <c r="A64" s="12" t="s">
        <v>25</v>
      </c>
      <c r="B64" s="12"/>
      <c r="C64" s="12"/>
      <c r="D64" s="12"/>
      <c r="E64" s="12"/>
      <c r="F64" s="21" t="s">
        <v>114</v>
      </c>
      <c r="G64" s="21"/>
      <c r="H64" s="21"/>
      <c r="I64" s="21"/>
      <c r="J64" s="5" t="s">
        <v>24</v>
      </c>
      <c r="K64" s="13">
        <v>10</v>
      </c>
      <c r="L64" s="13"/>
      <c r="M64" s="22">
        <v>10</v>
      </c>
      <c r="N64" s="23"/>
    </row>
    <row r="65" spans="1:14" s="1" customFormat="1" ht="13.5" customHeight="1">
      <c r="A65" s="12" t="s">
        <v>11</v>
      </c>
      <c r="B65" s="12"/>
      <c r="C65" s="12"/>
      <c r="D65" s="12"/>
      <c r="E65" s="12"/>
      <c r="F65" s="21" t="s">
        <v>114</v>
      </c>
      <c r="G65" s="21"/>
      <c r="H65" s="21"/>
      <c r="I65" s="21"/>
      <c r="J65" s="5" t="s">
        <v>10</v>
      </c>
      <c r="K65" s="13">
        <v>6</v>
      </c>
      <c r="L65" s="13"/>
      <c r="M65" s="22">
        <v>6</v>
      </c>
      <c r="N65" s="23"/>
    </row>
    <row r="66" spans="1:14" s="1" customFormat="1" ht="23.25" customHeight="1">
      <c r="A66" s="34" t="s">
        <v>103</v>
      </c>
      <c r="B66" s="34"/>
      <c r="C66" s="34"/>
      <c r="D66" s="34"/>
      <c r="E66" s="34"/>
      <c r="F66" s="21" t="s">
        <v>115</v>
      </c>
      <c r="G66" s="21"/>
      <c r="H66" s="21"/>
      <c r="I66" s="21"/>
      <c r="J66" s="5" t="s">
        <v>0</v>
      </c>
      <c r="K66" s="13">
        <f>K67</f>
        <v>30</v>
      </c>
      <c r="L66" s="13"/>
      <c r="M66" s="13">
        <f>M67</f>
        <v>30</v>
      </c>
      <c r="N66" s="13"/>
    </row>
    <row r="67" spans="1:14" s="1" customFormat="1" ht="24" customHeight="1">
      <c r="A67" s="12" t="s">
        <v>9</v>
      </c>
      <c r="B67" s="12"/>
      <c r="C67" s="12"/>
      <c r="D67" s="12"/>
      <c r="E67" s="12"/>
      <c r="F67" s="21" t="s">
        <v>116</v>
      </c>
      <c r="G67" s="21"/>
      <c r="H67" s="21"/>
      <c r="I67" s="21"/>
      <c r="J67" s="5" t="s">
        <v>0</v>
      </c>
      <c r="K67" s="13">
        <f>K68+K69</f>
        <v>30</v>
      </c>
      <c r="L67" s="13"/>
      <c r="M67" s="13">
        <f>M68+M69</f>
        <v>30</v>
      </c>
      <c r="N67" s="13"/>
    </row>
    <row r="68" spans="1:14" s="1" customFormat="1" ht="16.5" customHeight="1">
      <c r="A68" s="12" t="s">
        <v>8</v>
      </c>
      <c r="B68" s="12"/>
      <c r="C68" s="12"/>
      <c r="D68" s="12"/>
      <c r="E68" s="12"/>
      <c r="F68" s="21" t="s">
        <v>116</v>
      </c>
      <c r="G68" s="21"/>
      <c r="H68" s="21"/>
      <c r="I68" s="21"/>
      <c r="J68" s="5" t="s">
        <v>7</v>
      </c>
      <c r="K68" s="13">
        <v>0</v>
      </c>
      <c r="L68" s="13"/>
      <c r="M68" s="22">
        <v>0</v>
      </c>
      <c r="N68" s="23"/>
    </row>
    <row r="69" spans="1:14" s="1" customFormat="1" ht="24" customHeight="1">
      <c r="A69" s="12" t="s">
        <v>13</v>
      </c>
      <c r="B69" s="12"/>
      <c r="C69" s="12"/>
      <c r="D69" s="12"/>
      <c r="E69" s="12"/>
      <c r="F69" s="21" t="s">
        <v>121</v>
      </c>
      <c r="G69" s="21"/>
      <c r="H69" s="21"/>
      <c r="I69" s="21"/>
      <c r="J69" s="5" t="s">
        <v>12</v>
      </c>
      <c r="K69" s="13">
        <v>30</v>
      </c>
      <c r="L69" s="13"/>
      <c r="M69" s="22">
        <v>30</v>
      </c>
      <c r="N69" s="23"/>
    </row>
    <row r="70" spans="1:14" s="1" customFormat="1" ht="25.5" customHeight="1">
      <c r="A70" s="28" t="s">
        <v>92</v>
      </c>
      <c r="B70" s="28"/>
      <c r="C70" s="28"/>
      <c r="D70" s="28"/>
      <c r="E70" s="28"/>
      <c r="F70" s="18" t="s">
        <v>93</v>
      </c>
      <c r="G70" s="18"/>
      <c r="H70" s="18"/>
      <c r="I70" s="18"/>
      <c r="J70" s="6" t="s">
        <v>0</v>
      </c>
      <c r="K70" s="29">
        <f>K72</f>
        <v>150</v>
      </c>
      <c r="L70" s="29"/>
      <c r="M70" s="29">
        <f>M72</f>
        <v>170</v>
      </c>
      <c r="N70" s="29"/>
    </row>
    <row r="71" spans="1:14" s="1" customFormat="1" ht="13.5" customHeight="1">
      <c r="A71" s="34" t="s">
        <v>94</v>
      </c>
      <c r="B71" s="34"/>
      <c r="C71" s="34"/>
      <c r="D71" s="34"/>
      <c r="E71" s="34"/>
      <c r="F71" s="21" t="s">
        <v>105</v>
      </c>
      <c r="G71" s="20"/>
      <c r="H71" s="20"/>
      <c r="I71" s="20"/>
      <c r="J71" s="5" t="s">
        <v>0</v>
      </c>
      <c r="K71" s="13">
        <f>K72</f>
        <v>150</v>
      </c>
      <c r="L71" s="13"/>
      <c r="M71" s="13">
        <f>M72</f>
        <v>170</v>
      </c>
      <c r="N71" s="13"/>
    </row>
    <row r="72" spans="1:14" s="1" customFormat="1" ht="13.5" customHeight="1">
      <c r="A72" s="12" t="s">
        <v>20</v>
      </c>
      <c r="B72" s="12"/>
      <c r="C72" s="12"/>
      <c r="D72" s="12"/>
      <c r="E72" s="12"/>
      <c r="F72" s="19" t="s">
        <v>55</v>
      </c>
      <c r="G72" s="19"/>
      <c r="H72" s="19"/>
      <c r="I72" s="19"/>
      <c r="J72" s="5" t="s">
        <v>0</v>
      </c>
      <c r="K72" s="13">
        <f>K73</f>
        <v>150</v>
      </c>
      <c r="L72" s="13"/>
      <c r="M72" s="13">
        <f>M73</f>
        <v>170</v>
      </c>
      <c r="N72" s="13"/>
    </row>
    <row r="73" spans="1:14" s="1" customFormat="1" ht="24" customHeight="1">
      <c r="A73" s="12" t="s">
        <v>13</v>
      </c>
      <c r="B73" s="12"/>
      <c r="C73" s="12"/>
      <c r="D73" s="12"/>
      <c r="E73" s="12"/>
      <c r="F73" s="19" t="s">
        <v>55</v>
      </c>
      <c r="G73" s="19"/>
      <c r="H73" s="19"/>
      <c r="I73" s="19"/>
      <c r="J73" s="5" t="s">
        <v>12</v>
      </c>
      <c r="K73" s="13">
        <v>150</v>
      </c>
      <c r="L73" s="13"/>
      <c r="M73" s="22">
        <v>170</v>
      </c>
      <c r="N73" s="23"/>
    </row>
    <row r="74" spans="1:14" s="1" customFormat="1" ht="26.25" customHeight="1">
      <c r="A74" s="28" t="s">
        <v>95</v>
      </c>
      <c r="B74" s="28"/>
      <c r="C74" s="28"/>
      <c r="D74" s="28"/>
      <c r="E74" s="28"/>
      <c r="F74" s="18" t="s">
        <v>96</v>
      </c>
      <c r="G74" s="18"/>
      <c r="H74" s="18"/>
      <c r="I74" s="18"/>
      <c r="J74" s="6" t="s">
        <v>0</v>
      </c>
      <c r="K74" s="29">
        <f>K75</f>
        <v>1042</v>
      </c>
      <c r="L74" s="29"/>
      <c r="M74" s="29">
        <f>M75</f>
        <v>1152</v>
      </c>
      <c r="N74" s="29"/>
    </row>
    <row r="75" spans="1:14" s="1" customFormat="1" ht="25.5" customHeight="1">
      <c r="A75" s="34" t="s">
        <v>97</v>
      </c>
      <c r="B75" s="34"/>
      <c r="C75" s="34"/>
      <c r="D75" s="34"/>
      <c r="E75" s="34"/>
      <c r="F75" s="21" t="s">
        <v>106</v>
      </c>
      <c r="G75" s="20"/>
      <c r="H75" s="20"/>
      <c r="I75" s="20"/>
      <c r="J75" s="5" t="s">
        <v>0</v>
      </c>
      <c r="K75" s="13">
        <f>K76</f>
        <v>1042</v>
      </c>
      <c r="L75" s="13"/>
      <c r="M75" s="13">
        <f>M76</f>
        <v>1152</v>
      </c>
      <c r="N75" s="13"/>
    </row>
    <row r="76" spans="1:14" s="1" customFormat="1" ht="13.5" customHeight="1">
      <c r="A76" s="12" t="s">
        <v>20</v>
      </c>
      <c r="B76" s="12"/>
      <c r="C76" s="12"/>
      <c r="D76" s="12"/>
      <c r="E76" s="12"/>
      <c r="F76" s="19" t="s">
        <v>19</v>
      </c>
      <c r="G76" s="19"/>
      <c r="H76" s="19"/>
      <c r="I76" s="19"/>
      <c r="J76" s="5" t="s">
        <v>0</v>
      </c>
      <c r="K76" s="13">
        <f>K77+K78</f>
        <v>1042</v>
      </c>
      <c r="L76" s="13"/>
      <c r="M76" s="13">
        <f>M77+M78</f>
        <v>1152</v>
      </c>
      <c r="N76" s="13"/>
    </row>
    <row r="77" spans="1:14" s="1" customFormat="1" ht="24" customHeight="1">
      <c r="A77" s="12" t="s">
        <v>13</v>
      </c>
      <c r="B77" s="12"/>
      <c r="C77" s="12"/>
      <c r="D77" s="12"/>
      <c r="E77" s="12"/>
      <c r="F77" s="19" t="s">
        <v>19</v>
      </c>
      <c r="G77" s="19"/>
      <c r="H77" s="19"/>
      <c r="I77" s="19"/>
      <c r="J77" s="5" t="s">
        <v>12</v>
      </c>
      <c r="K77" s="13">
        <v>830</v>
      </c>
      <c r="L77" s="13"/>
      <c r="M77" s="22">
        <v>940</v>
      </c>
      <c r="N77" s="23"/>
    </row>
    <row r="78" spans="1:14" s="1" customFormat="1" ht="13.5" customHeight="1">
      <c r="A78" s="12" t="s">
        <v>11</v>
      </c>
      <c r="B78" s="12"/>
      <c r="C78" s="12"/>
      <c r="D78" s="12"/>
      <c r="E78" s="12"/>
      <c r="F78" s="19" t="s">
        <v>19</v>
      </c>
      <c r="G78" s="19"/>
      <c r="H78" s="19"/>
      <c r="I78" s="19"/>
      <c r="J78" s="5" t="s">
        <v>10</v>
      </c>
      <c r="K78" s="13">
        <v>212</v>
      </c>
      <c r="L78" s="13"/>
      <c r="M78" s="22">
        <v>212</v>
      </c>
      <c r="N78" s="23"/>
    </row>
    <row r="79" spans="1:14" s="1" customFormat="1" ht="33.75" customHeight="1">
      <c r="A79" s="28" t="s">
        <v>98</v>
      </c>
      <c r="B79" s="28"/>
      <c r="C79" s="28"/>
      <c r="D79" s="28"/>
      <c r="E79" s="28"/>
      <c r="F79" s="18" t="s">
        <v>99</v>
      </c>
      <c r="G79" s="18"/>
      <c r="H79" s="18"/>
      <c r="I79" s="18"/>
      <c r="J79" s="6" t="s">
        <v>0</v>
      </c>
      <c r="K79" s="29">
        <f>K80</f>
        <v>100</v>
      </c>
      <c r="L79" s="29"/>
      <c r="M79" s="29">
        <f>M80</f>
        <v>100</v>
      </c>
      <c r="N79" s="29"/>
    </row>
    <row r="80" spans="1:14" s="1" customFormat="1" ht="17.25" customHeight="1">
      <c r="A80" s="34" t="s">
        <v>100</v>
      </c>
      <c r="B80" s="34"/>
      <c r="C80" s="34"/>
      <c r="D80" s="34"/>
      <c r="E80" s="34"/>
      <c r="F80" s="21" t="s">
        <v>107</v>
      </c>
      <c r="G80" s="20"/>
      <c r="H80" s="20"/>
      <c r="I80" s="20"/>
      <c r="J80" s="5" t="s">
        <v>0</v>
      </c>
      <c r="K80" s="13">
        <f>K81</f>
        <v>100</v>
      </c>
      <c r="L80" s="13"/>
      <c r="M80" s="13">
        <f>M81</f>
        <v>100</v>
      </c>
      <c r="N80" s="13"/>
    </row>
    <row r="81" spans="1:14" s="1" customFormat="1" ht="13.5" customHeight="1">
      <c r="A81" s="12" t="s">
        <v>34</v>
      </c>
      <c r="B81" s="12"/>
      <c r="C81" s="12"/>
      <c r="D81" s="12"/>
      <c r="E81" s="12"/>
      <c r="F81" s="19" t="s">
        <v>33</v>
      </c>
      <c r="G81" s="19"/>
      <c r="H81" s="19"/>
      <c r="I81" s="19"/>
      <c r="J81" s="5" t="s">
        <v>0</v>
      </c>
      <c r="K81" s="13">
        <f>K82</f>
        <v>100</v>
      </c>
      <c r="L81" s="13"/>
      <c r="M81" s="13">
        <f>M82</f>
        <v>100</v>
      </c>
      <c r="N81" s="13"/>
    </row>
    <row r="82" spans="1:14" s="1" customFormat="1" ht="24" customHeight="1">
      <c r="A82" s="12" t="s">
        <v>13</v>
      </c>
      <c r="B82" s="12"/>
      <c r="C82" s="12"/>
      <c r="D82" s="12"/>
      <c r="E82" s="12"/>
      <c r="F82" s="19" t="s">
        <v>33</v>
      </c>
      <c r="G82" s="19"/>
      <c r="H82" s="19"/>
      <c r="I82" s="19"/>
      <c r="J82" s="5" t="s">
        <v>12</v>
      </c>
      <c r="K82" s="13">
        <v>100</v>
      </c>
      <c r="L82" s="13"/>
      <c r="M82" s="22">
        <v>100</v>
      </c>
      <c r="N82" s="23"/>
    </row>
    <row r="83" spans="1:14" s="1" customFormat="1" ht="13.5" customHeight="1">
      <c r="A83" s="28" t="s">
        <v>61</v>
      </c>
      <c r="B83" s="28"/>
      <c r="C83" s="28"/>
      <c r="D83" s="28"/>
      <c r="E83" s="28"/>
      <c r="F83" s="38" t="s">
        <v>0</v>
      </c>
      <c r="G83" s="38"/>
      <c r="H83" s="38"/>
      <c r="I83" s="38"/>
      <c r="J83" s="6" t="s">
        <v>0</v>
      </c>
      <c r="K83" s="29">
        <f>K84+K87+K90+K93</f>
        <v>3024.1954800000003</v>
      </c>
      <c r="L83" s="29"/>
      <c r="M83" s="29">
        <f>M84+M87+M90+M93</f>
        <v>3640.89194</v>
      </c>
      <c r="N83" s="29"/>
    </row>
    <row r="84" spans="1:14" s="1" customFormat="1" ht="13.5" customHeight="1">
      <c r="A84" s="28" t="s">
        <v>104</v>
      </c>
      <c r="B84" s="28"/>
      <c r="C84" s="28"/>
      <c r="D84" s="28"/>
      <c r="E84" s="28"/>
      <c r="F84" s="27" t="s">
        <v>108</v>
      </c>
      <c r="G84" s="27"/>
      <c r="H84" s="27"/>
      <c r="I84" s="27"/>
      <c r="J84" s="5" t="s">
        <v>0</v>
      </c>
      <c r="K84" s="29">
        <f>K85</f>
        <v>647.56798</v>
      </c>
      <c r="L84" s="29"/>
      <c r="M84" s="29">
        <f>M85</f>
        <v>1257.60194</v>
      </c>
      <c r="N84" s="29"/>
    </row>
    <row r="85" spans="1:14" s="1" customFormat="1" ht="13.5" customHeight="1">
      <c r="A85" s="12" t="s">
        <v>27</v>
      </c>
      <c r="B85" s="12"/>
      <c r="C85" s="12"/>
      <c r="D85" s="12"/>
      <c r="E85" s="12"/>
      <c r="F85" s="19" t="s">
        <v>26</v>
      </c>
      <c r="G85" s="19"/>
      <c r="H85" s="19"/>
      <c r="I85" s="19"/>
      <c r="J85" s="5" t="s">
        <v>0</v>
      </c>
      <c r="K85" s="13">
        <f>K86</f>
        <v>647.56798</v>
      </c>
      <c r="L85" s="13"/>
      <c r="M85" s="13">
        <f>M86</f>
        <v>1257.60194</v>
      </c>
      <c r="N85" s="13"/>
    </row>
    <row r="86" spans="1:14" s="1" customFormat="1" ht="13.5" customHeight="1">
      <c r="A86" s="12" t="s">
        <v>29</v>
      </c>
      <c r="B86" s="12"/>
      <c r="C86" s="12"/>
      <c r="D86" s="12"/>
      <c r="E86" s="12"/>
      <c r="F86" s="19" t="s">
        <v>26</v>
      </c>
      <c r="G86" s="19"/>
      <c r="H86" s="19"/>
      <c r="I86" s="19"/>
      <c r="J86" s="5" t="s">
        <v>28</v>
      </c>
      <c r="K86" s="13">
        <v>647.56798</v>
      </c>
      <c r="L86" s="13"/>
      <c r="M86" s="22">
        <v>1257.60194</v>
      </c>
      <c r="N86" s="23"/>
    </row>
    <row r="87" spans="1:14" s="1" customFormat="1" ht="13.5" customHeight="1">
      <c r="A87" s="28" t="s">
        <v>14</v>
      </c>
      <c r="B87" s="28"/>
      <c r="C87" s="28"/>
      <c r="D87" s="28"/>
      <c r="E87" s="28"/>
      <c r="F87" s="38" t="s">
        <v>0</v>
      </c>
      <c r="G87" s="38"/>
      <c r="H87" s="38"/>
      <c r="I87" s="38"/>
      <c r="J87" s="6" t="s">
        <v>0</v>
      </c>
      <c r="K87" s="29">
        <f>K88</f>
        <v>50</v>
      </c>
      <c r="L87" s="29"/>
      <c r="M87" s="29">
        <f>M88</f>
        <v>50</v>
      </c>
      <c r="N87" s="29"/>
    </row>
    <row r="88" spans="1:14" s="1" customFormat="1" ht="13.5" customHeight="1">
      <c r="A88" s="12" t="s">
        <v>16</v>
      </c>
      <c r="B88" s="12"/>
      <c r="C88" s="12"/>
      <c r="D88" s="12"/>
      <c r="E88" s="12"/>
      <c r="F88" s="19" t="s">
        <v>15</v>
      </c>
      <c r="G88" s="19"/>
      <c r="H88" s="19"/>
      <c r="I88" s="19"/>
      <c r="J88" s="5" t="s">
        <v>0</v>
      </c>
      <c r="K88" s="13">
        <f>K89</f>
        <v>50</v>
      </c>
      <c r="L88" s="13"/>
      <c r="M88" s="13">
        <f>M89</f>
        <v>50</v>
      </c>
      <c r="N88" s="13"/>
    </row>
    <row r="89" spans="1:14" s="1" customFormat="1" ht="13.5" customHeight="1">
      <c r="A89" s="12" t="s">
        <v>18</v>
      </c>
      <c r="B89" s="12"/>
      <c r="C89" s="12"/>
      <c r="D89" s="12"/>
      <c r="E89" s="12"/>
      <c r="F89" s="19" t="s">
        <v>15</v>
      </c>
      <c r="G89" s="19"/>
      <c r="H89" s="19"/>
      <c r="I89" s="19"/>
      <c r="J89" s="5" t="s">
        <v>17</v>
      </c>
      <c r="K89" s="13">
        <v>50</v>
      </c>
      <c r="L89" s="13"/>
      <c r="M89" s="22">
        <v>50</v>
      </c>
      <c r="N89" s="23"/>
    </row>
    <row r="90" spans="1:14" s="1" customFormat="1" ht="13.5" customHeight="1">
      <c r="A90" s="28" t="s">
        <v>30</v>
      </c>
      <c r="B90" s="28"/>
      <c r="C90" s="28"/>
      <c r="D90" s="28"/>
      <c r="E90" s="28"/>
      <c r="F90" s="27" t="s">
        <v>108</v>
      </c>
      <c r="G90" s="27"/>
      <c r="H90" s="27"/>
      <c r="I90" s="27"/>
      <c r="J90" s="6" t="s">
        <v>0</v>
      </c>
      <c r="K90" s="29">
        <f>K91</f>
        <v>226.6275</v>
      </c>
      <c r="L90" s="29"/>
      <c r="M90" s="29">
        <f>M91</f>
        <v>233.29</v>
      </c>
      <c r="N90" s="29"/>
    </row>
    <row r="91" spans="1:14" s="1" customFormat="1" ht="24" customHeight="1">
      <c r="A91" s="12" t="s">
        <v>32</v>
      </c>
      <c r="B91" s="12"/>
      <c r="C91" s="12"/>
      <c r="D91" s="12"/>
      <c r="E91" s="12"/>
      <c r="F91" s="19" t="s">
        <v>31</v>
      </c>
      <c r="G91" s="19"/>
      <c r="H91" s="19"/>
      <c r="I91" s="19"/>
      <c r="J91" s="5" t="s">
        <v>0</v>
      </c>
      <c r="K91" s="13">
        <f>K92</f>
        <v>226.6275</v>
      </c>
      <c r="L91" s="13"/>
      <c r="M91" s="13">
        <f>M92</f>
        <v>233.29</v>
      </c>
      <c r="N91" s="13"/>
    </row>
    <row r="92" spans="1:14" s="1" customFormat="1" ht="17.25" customHeight="1">
      <c r="A92" s="12" t="s">
        <v>8</v>
      </c>
      <c r="B92" s="12"/>
      <c r="C92" s="12"/>
      <c r="D92" s="12"/>
      <c r="E92" s="12"/>
      <c r="F92" s="19" t="s">
        <v>31</v>
      </c>
      <c r="G92" s="19"/>
      <c r="H92" s="19"/>
      <c r="I92" s="19"/>
      <c r="J92" s="5" t="s">
        <v>7</v>
      </c>
      <c r="K92" s="13">
        <v>226.6275</v>
      </c>
      <c r="L92" s="13"/>
      <c r="M92" s="22">
        <v>233.29</v>
      </c>
      <c r="N92" s="23"/>
    </row>
    <row r="93" spans="1:14" s="1" customFormat="1" ht="24" customHeight="1">
      <c r="A93" s="28" t="s">
        <v>4</v>
      </c>
      <c r="B93" s="28"/>
      <c r="C93" s="28"/>
      <c r="D93" s="28"/>
      <c r="E93" s="28"/>
      <c r="F93" s="27" t="s">
        <v>108</v>
      </c>
      <c r="G93" s="27"/>
      <c r="H93" s="27"/>
      <c r="I93" s="27"/>
      <c r="J93" s="6" t="s">
        <v>0</v>
      </c>
      <c r="K93" s="29">
        <f>K94</f>
        <v>2100</v>
      </c>
      <c r="L93" s="29"/>
      <c r="M93" s="29">
        <f>M94</f>
        <v>2100</v>
      </c>
      <c r="N93" s="29"/>
    </row>
    <row r="94" spans="1:14" s="1" customFormat="1" ht="13.5" customHeight="1">
      <c r="A94" s="12" t="s">
        <v>6</v>
      </c>
      <c r="B94" s="12"/>
      <c r="C94" s="12"/>
      <c r="D94" s="12"/>
      <c r="E94" s="12"/>
      <c r="F94" s="19" t="s">
        <v>5</v>
      </c>
      <c r="G94" s="19"/>
      <c r="H94" s="19"/>
      <c r="I94" s="19"/>
      <c r="J94" s="5" t="s">
        <v>0</v>
      </c>
      <c r="K94" s="13">
        <f>K95</f>
        <v>2100</v>
      </c>
      <c r="L94" s="13"/>
      <c r="M94" s="13">
        <f>M95</f>
        <v>2100</v>
      </c>
      <c r="N94" s="13"/>
    </row>
    <row r="95" spans="1:14" s="1" customFormat="1" ht="17.25" customHeight="1">
      <c r="A95" s="12" t="s">
        <v>8</v>
      </c>
      <c r="B95" s="12"/>
      <c r="C95" s="12"/>
      <c r="D95" s="12"/>
      <c r="E95" s="12"/>
      <c r="F95" s="19" t="s">
        <v>5</v>
      </c>
      <c r="G95" s="19"/>
      <c r="H95" s="19"/>
      <c r="I95" s="19"/>
      <c r="J95" s="5" t="s">
        <v>7</v>
      </c>
      <c r="K95" s="13">
        <v>2100</v>
      </c>
      <c r="L95" s="13"/>
      <c r="M95" s="22">
        <v>2100</v>
      </c>
      <c r="N95" s="23"/>
    </row>
    <row r="96" spans="1:14" s="1" customFormat="1" ht="15" customHeight="1">
      <c r="A96" s="24" t="s">
        <v>58</v>
      </c>
      <c r="B96" s="25"/>
      <c r="C96" s="25"/>
      <c r="D96" s="25"/>
      <c r="E96" s="25"/>
      <c r="F96" s="25"/>
      <c r="G96" s="25"/>
      <c r="H96" s="25"/>
      <c r="I96" s="25"/>
      <c r="J96" s="26"/>
      <c r="K96" s="30">
        <f>K83+K10</f>
        <v>25902.71914</v>
      </c>
      <c r="L96" s="30"/>
      <c r="M96" s="30">
        <f>M83+M10</f>
        <v>25152.03875</v>
      </c>
      <c r="N96" s="30"/>
    </row>
  </sheetData>
  <sheetProtection/>
  <mergeCells count="356">
    <mergeCell ref="A44:E44"/>
    <mergeCell ref="F44:I44"/>
    <mergeCell ref="K44:L44"/>
    <mergeCell ref="M44:N44"/>
    <mergeCell ref="A45:E45"/>
    <mergeCell ref="F45:I45"/>
    <mergeCell ref="K45:L45"/>
    <mergeCell ref="M45:N45"/>
    <mergeCell ref="F66:I66"/>
    <mergeCell ref="A54:E54"/>
    <mergeCell ref="K54:L54"/>
    <mergeCell ref="M54:N54"/>
    <mergeCell ref="A56:E56"/>
    <mergeCell ref="K56:L56"/>
    <mergeCell ref="M56:N56"/>
    <mergeCell ref="F54:I54"/>
    <mergeCell ref="F56:I56"/>
    <mergeCell ref="A57:E57"/>
    <mergeCell ref="A71:E71"/>
    <mergeCell ref="F71:I71"/>
    <mergeCell ref="K71:L71"/>
    <mergeCell ref="M71:N71"/>
    <mergeCell ref="A46:E46"/>
    <mergeCell ref="M75:N75"/>
    <mergeCell ref="A74:E74"/>
    <mergeCell ref="K74:L74"/>
    <mergeCell ref="M74:N74"/>
    <mergeCell ref="K46:L46"/>
    <mergeCell ref="A32:E32"/>
    <mergeCell ref="M43:N43"/>
    <mergeCell ref="A51:E51"/>
    <mergeCell ref="F51:I51"/>
    <mergeCell ref="K51:L51"/>
    <mergeCell ref="M51:N51"/>
    <mergeCell ref="A34:E34"/>
    <mergeCell ref="F34:I34"/>
    <mergeCell ref="K34:L34"/>
    <mergeCell ref="M34:N34"/>
    <mergeCell ref="A38:E38"/>
    <mergeCell ref="F38:I38"/>
    <mergeCell ref="K38:L38"/>
    <mergeCell ref="M38:N38"/>
    <mergeCell ref="A6:N6"/>
    <mergeCell ref="A8:E8"/>
    <mergeCell ref="K8:L8"/>
    <mergeCell ref="M8:N8"/>
    <mergeCell ref="A9:E9"/>
    <mergeCell ref="K9:L9"/>
    <mergeCell ref="M9:N9"/>
    <mergeCell ref="F8:I8"/>
    <mergeCell ref="F9:I9"/>
    <mergeCell ref="A10:E10"/>
    <mergeCell ref="K10:L10"/>
    <mergeCell ref="M10:N10"/>
    <mergeCell ref="F10:I10"/>
    <mergeCell ref="A93:E93"/>
    <mergeCell ref="K93:L93"/>
    <mergeCell ref="M93:N93"/>
    <mergeCell ref="A83:E83"/>
    <mergeCell ref="F83:I83"/>
    <mergeCell ref="K83:L83"/>
    <mergeCell ref="M83:N83"/>
    <mergeCell ref="A87:E87"/>
    <mergeCell ref="K87:L87"/>
    <mergeCell ref="M87:N87"/>
    <mergeCell ref="A94:E94"/>
    <mergeCell ref="K94:L94"/>
    <mergeCell ref="M94:N94"/>
    <mergeCell ref="A95:E95"/>
    <mergeCell ref="K95:L95"/>
    <mergeCell ref="M95:N95"/>
    <mergeCell ref="F95:I95"/>
    <mergeCell ref="K57:L57"/>
    <mergeCell ref="M57:N57"/>
    <mergeCell ref="A55:E55"/>
    <mergeCell ref="F55:I55"/>
    <mergeCell ref="K55:L55"/>
    <mergeCell ref="M55:N55"/>
    <mergeCell ref="A58:E58"/>
    <mergeCell ref="K58:L58"/>
    <mergeCell ref="M58:N58"/>
    <mergeCell ref="F57:I57"/>
    <mergeCell ref="F58:I58"/>
    <mergeCell ref="A67:E67"/>
    <mergeCell ref="K67:L67"/>
    <mergeCell ref="M67:N67"/>
    <mergeCell ref="A59:E59"/>
    <mergeCell ref="K59:L59"/>
    <mergeCell ref="A68:E68"/>
    <mergeCell ref="K68:L68"/>
    <mergeCell ref="M68:N68"/>
    <mergeCell ref="F67:I67"/>
    <mergeCell ref="F68:I68"/>
    <mergeCell ref="A69:E69"/>
    <mergeCell ref="K69:L69"/>
    <mergeCell ref="M69:N69"/>
    <mergeCell ref="F69:I69"/>
    <mergeCell ref="F87:I87"/>
    <mergeCell ref="A84:E84"/>
    <mergeCell ref="F84:I84"/>
    <mergeCell ref="A86:E86"/>
    <mergeCell ref="K86:L86"/>
    <mergeCell ref="M86:N86"/>
    <mergeCell ref="M88:N88"/>
    <mergeCell ref="A89:E89"/>
    <mergeCell ref="K89:L89"/>
    <mergeCell ref="M89:N89"/>
    <mergeCell ref="F88:I88"/>
    <mergeCell ref="F89:I89"/>
    <mergeCell ref="A76:E76"/>
    <mergeCell ref="K76:L76"/>
    <mergeCell ref="M76:N76"/>
    <mergeCell ref="F74:I74"/>
    <mergeCell ref="F76:I76"/>
    <mergeCell ref="A75:E75"/>
    <mergeCell ref="F75:I75"/>
    <mergeCell ref="A77:E77"/>
    <mergeCell ref="K77:L77"/>
    <mergeCell ref="M77:N77"/>
    <mergeCell ref="A78:E78"/>
    <mergeCell ref="K78:L78"/>
    <mergeCell ref="M78:N78"/>
    <mergeCell ref="F77:I77"/>
    <mergeCell ref="F78:I78"/>
    <mergeCell ref="M59:N59"/>
    <mergeCell ref="A60:E60"/>
    <mergeCell ref="K60:L60"/>
    <mergeCell ref="M60:N60"/>
    <mergeCell ref="F59:I59"/>
    <mergeCell ref="F60:I60"/>
    <mergeCell ref="F63:I63"/>
    <mergeCell ref="F64:I64"/>
    <mergeCell ref="A61:E61"/>
    <mergeCell ref="K61:L61"/>
    <mergeCell ref="M61:N61"/>
    <mergeCell ref="A62:E62"/>
    <mergeCell ref="K62:L62"/>
    <mergeCell ref="M62:N62"/>
    <mergeCell ref="F61:I61"/>
    <mergeCell ref="F62:I62"/>
    <mergeCell ref="F65:I65"/>
    <mergeCell ref="F85:I85"/>
    <mergeCell ref="K84:L84"/>
    <mergeCell ref="M84:N84"/>
    <mergeCell ref="A63:E63"/>
    <mergeCell ref="K63:L63"/>
    <mergeCell ref="M63:N63"/>
    <mergeCell ref="A64:E64"/>
    <mergeCell ref="K64:L64"/>
    <mergeCell ref="M64:N64"/>
    <mergeCell ref="K91:L91"/>
    <mergeCell ref="M91:N91"/>
    <mergeCell ref="A88:E88"/>
    <mergeCell ref="K88:L88"/>
    <mergeCell ref="A65:E65"/>
    <mergeCell ref="K65:L65"/>
    <mergeCell ref="M65:N65"/>
    <mergeCell ref="A85:E85"/>
    <mergeCell ref="K85:L85"/>
    <mergeCell ref="M85:N85"/>
    <mergeCell ref="A79:E79"/>
    <mergeCell ref="K79:L79"/>
    <mergeCell ref="M79:N79"/>
    <mergeCell ref="A81:E81"/>
    <mergeCell ref="K81:L81"/>
    <mergeCell ref="A90:E90"/>
    <mergeCell ref="K90:L90"/>
    <mergeCell ref="M90:N90"/>
    <mergeCell ref="F86:I86"/>
    <mergeCell ref="F90:I90"/>
    <mergeCell ref="A82:E82"/>
    <mergeCell ref="K82:L82"/>
    <mergeCell ref="M82:N82"/>
    <mergeCell ref="F80:I80"/>
    <mergeCell ref="A92:E92"/>
    <mergeCell ref="K92:L92"/>
    <mergeCell ref="M92:N92"/>
    <mergeCell ref="F91:I91"/>
    <mergeCell ref="F92:I92"/>
    <mergeCell ref="A91:E91"/>
    <mergeCell ref="A20:E20"/>
    <mergeCell ref="K20:L20"/>
    <mergeCell ref="M20:N20"/>
    <mergeCell ref="F82:I82"/>
    <mergeCell ref="F20:I20"/>
    <mergeCell ref="A21:E21"/>
    <mergeCell ref="F21:I21"/>
    <mergeCell ref="A22:E22"/>
    <mergeCell ref="K22:L22"/>
    <mergeCell ref="M22:N22"/>
    <mergeCell ref="A23:E23"/>
    <mergeCell ref="K23:L23"/>
    <mergeCell ref="M23:N23"/>
    <mergeCell ref="F22:I22"/>
    <mergeCell ref="F23:I23"/>
    <mergeCell ref="A26:E26"/>
    <mergeCell ref="K26:L26"/>
    <mergeCell ref="M26:N26"/>
    <mergeCell ref="A24:E24"/>
    <mergeCell ref="F24:I24"/>
    <mergeCell ref="A27:E27"/>
    <mergeCell ref="K27:L27"/>
    <mergeCell ref="M27:N27"/>
    <mergeCell ref="F26:I26"/>
    <mergeCell ref="F27:I27"/>
    <mergeCell ref="A28:E28"/>
    <mergeCell ref="K28:L28"/>
    <mergeCell ref="M28:N28"/>
    <mergeCell ref="A29:E29"/>
    <mergeCell ref="K29:L29"/>
    <mergeCell ref="M29:N29"/>
    <mergeCell ref="F28:I28"/>
    <mergeCell ref="F29:I29"/>
    <mergeCell ref="A31:E31"/>
    <mergeCell ref="K31:L31"/>
    <mergeCell ref="M31:N31"/>
    <mergeCell ref="M30:N30"/>
    <mergeCell ref="A30:E30"/>
    <mergeCell ref="K32:L32"/>
    <mergeCell ref="M32:N32"/>
    <mergeCell ref="F31:I31"/>
    <mergeCell ref="F32:I32"/>
    <mergeCell ref="A11:E11"/>
    <mergeCell ref="K11:L11"/>
    <mergeCell ref="M11:N11"/>
    <mergeCell ref="A13:E13"/>
    <mergeCell ref="K13:L13"/>
    <mergeCell ref="M13:N13"/>
    <mergeCell ref="F11:I11"/>
    <mergeCell ref="F13:I13"/>
    <mergeCell ref="A12:E12"/>
    <mergeCell ref="F12:I12"/>
    <mergeCell ref="A14:E14"/>
    <mergeCell ref="K14:L14"/>
    <mergeCell ref="K12:L12"/>
    <mergeCell ref="M14:N14"/>
    <mergeCell ref="A15:E15"/>
    <mergeCell ref="K15:L15"/>
    <mergeCell ref="M15:N15"/>
    <mergeCell ref="F14:I14"/>
    <mergeCell ref="F15:I15"/>
    <mergeCell ref="A16:E16"/>
    <mergeCell ref="K16:L16"/>
    <mergeCell ref="M16:N16"/>
    <mergeCell ref="A18:E18"/>
    <mergeCell ref="K18:L18"/>
    <mergeCell ref="M18:N18"/>
    <mergeCell ref="F16:I16"/>
    <mergeCell ref="F18:I18"/>
    <mergeCell ref="A17:E17"/>
    <mergeCell ref="F17:I17"/>
    <mergeCell ref="A19:E19"/>
    <mergeCell ref="K19:L19"/>
    <mergeCell ref="M19:N19"/>
    <mergeCell ref="A33:E33"/>
    <mergeCell ref="K33:L33"/>
    <mergeCell ref="M33:N33"/>
    <mergeCell ref="F19:I19"/>
    <mergeCell ref="F33:I33"/>
    <mergeCell ref="K21:L21"/>
    <mergeCell ref="M21:N21"/>
    <mergeCell ref="A35:E35"/>
    <mergeCell ref="K35:L35"/>
    <mergeCell ref="M35:N35"/>
    <mergeCell ref="A36:E36"/>
    <mergeCell ref="K36:L36"/>
    <mergeCell ref="M36:N36"/>
    <mergeCell ref="F35:I35"/>
    <mergeCell ref="F36:I36"/>
    <mergeCell ref="K24:L24"/>
    <mergeCell ref="M24:N24"/>
    <mergeCell ref="A25:E25"/>
    <mergeCell ref="F25:I25"/>
    <mergeCell ref="A80:E80"/>
    <mergeCell ref="K80:L80"/>
    <mergeCell ref="M80:N80"/>
    <mergeCell ref="A37:E37"/>
    <mergeCell ref="K37:L37"/>
    <mergeCell ref="M37:N37"/>
    <mergeCell ref="F37:I37"/>
    <mergeCell ref="A43:E43"/>
    <mergeCell ref="F43:I43"/>
    <mergeCell ref="A39:E39"/>
    <mergeCell ref="K39:L39"/>
    <mergeCell ref="M39:N39"/>
    <mergeCell ref="A40:E40"/>
    <mergeCell ref="K40:L40"/>
    <mergeCell ref="M40:N40"/>
    <mergeCell ref="F39:I39"/>
    <mergeCell ref="F40:I40"/>
    <mergeCell ref="A41:E41"/>
    <mergeCell ref="K41:L41"/>
    <mergeCell ref="M41:N41"/>
    <mergeCell ref="A42:E42"/>
    <mergeCell ref="K42:L42"/>
    <mergeCell ref="M42:N42"/>
    <mergeCell ref="F41:I41"/>
    <mergeCell ref="F42:I42"/>
    <mergeCell ref="M46:N46"/>
    <mergeCell ref="A47:E47"/>
    <mergeCell ref="K47:L47"/>
    <mergeCell ref="M47:N47"/>
    <mergeCell ref="F46:I46"/>
    <mergeCell ref="F47:I47"/>
    <mergeCell ref="M52:N52"/>
    <mergeCell ref="A53:E53"/>
    <mergeCell ref="K53:L53"/>
    <mergeCell ref="M53:N53"/>
    <mergeCell ref="F52:I52"/>
    <mergeCell ref="F53:I53"/>
    <mergeCell ref="F72:I72"/>
    <mergeCell ref="M48:N48"/>
    <mergeCell ref="A49:E49"/>
    <mergeCell ref="K49:L49"/>
    <mergeCell ref="M49:N49"/>
    <mergeCell ref="F48:I48"/>
    <mergeCell ref="F49:I49"/>
    <mergeCell ref="M50:N50"/>
    <mergeCell ref="A66:E66"/>
    <mergeCell ref="K66:L66"/>
    <mergeCell ref="M66:N66"/>
    <mergeCell ref="A70:E70"/>
    <mergeCell ref="K70:L70"/>
    <mergeCell ref="M70:N70"/>
    <mergeCell ref="K96:L96"/>
    <mergeCell ref="M96:N96"/>
    <mergeCell ref="A72:E72"/>
    <mergeCell ref="K72:L72"/>
    <mergeCell ref="M72:N72"/>
    <mergeCell ref="A73:E73"/>
    <mergeCell ref="K73:L73"/>
    <mergeCell ref="M73:N73"/>
    <mergeCell ref="A96:J96"/>
    <mergeCell ref="K75:L75"/>
    <mergeCell ref="F93:I93"/>
    <mergeCell ref="F94:I94"/>
    <mergeCell ref="F73:I73"/>
    <mergeCell ref="M81:N81"/>
    <mergeCell ref="F79:I79"/>
    <mergeCell ref="F81:I81"/>
    <mergeCell ref="M12:N12"/>
    <mergeCell ref="K17:L17"/>
    <mergeCell ref="M17:N17"/>
    <mergeCell ref="K25:L25"/>
    <mergeCell ref="M25:N25"/>
    <mergeCell ref="F70:I70"/>
    <mergeCell ref="F50:I50"/>
    <mergeCell ref="F30:I30"/>
    <mergeCell ref="K30:L30"/>
    <mergeCell ref="K43:L43"/>
    <mergeCell ref="A50:E50"/>
    <mergeCell ref="K50:L50"/>
    <mergeCell ref="A48:E48"/>
    <mergeCell ref="K48:L48"/>
    <mergeCell ref="A52:E52"/>
    <mergeCell ref="K52:L52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2018-11-20T07:23:36Z</cp:lastPrinted>
  <dcterms:created xsi:type="dcterms:W3CDTF">2018-11-15T09:48:34Z</dcterms:created>
  <dcterms:modified xsi:type="dcterms:W3CDTF">2019-12-04T03:59:36Z</dcterms:modified>
  <cp:category/>
  <cp:version/>
  <cp:contentType/>
  <cp:contentStatus/>
</cp:coreProperties>
</file>