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>
    <definedName name="_xlnm.Print_Area" localSheetId="0">'Печатная форма'!$A$1:$R$33</definedName>
  </definedNames>
  <calcPr fullCalcOnLoad="1"/>
</workbook>
</file>

<file path=xl/sharedStrings.xml><?xml version="1.0" encoding="utf-8"?>
<sst xmlns="http://schemas.openxmlformats.org/spreadsheetml/2006/main" count="61" uniqueCount="60">
  <si>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</si>
  <si>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</si>
  <si>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</si>
  <si>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</si>
  <si>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</si>
  <si>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</si>
  <si>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</si>
  <si>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</si>
  <si>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</si>
  <si>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</si>
  <si>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</si>
  <si>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</si>
  <si>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</si>
  <si>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</si>
  <si>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</si>
  <si>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</si>
  <si>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</si>
  <si>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</si>
  <si>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</si>
  <si>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</si>
  <si>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</si>
  <si>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</si>
  <si>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</si>
  <si>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</si>
  <si>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</si>
  <si>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</si>
  <si>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</si>
  <si>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</si>
  <si>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</si>
  <si>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</si>
  <si>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</si>
  <si>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</si>
  <si>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</si>
  <si>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</si>
  <si>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</si>
  <si>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</si>
  <si>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</si>
  <si>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</si>
  <si>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</si>
  <si>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</si>
  <si>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</si>
  <si>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</si>
  <si>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</si>
  <si>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</si>
  <si>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</si>
  <si>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сельского поселения Сентябрьский</t>
  </si>
  <si>
    <t>тыс. руб.</t>
  </si>
  <si>
    <t>ИТОГО</t>
  </si>
  <si>
    <t>Плановый период</t>
  </si>
  <si>
    <t>2021 год</t>
  </si>
  <si>
    <t>Распределение бюджетных ассигнований по разделам и подразделам классификации расходов бюджета сельского поселения Сентябрьский на плановый период 2021-2022 годов</t>
  </si>
  <si>
    <t>2022 год</t>
  </si>
  <si>
    <t>Приложение 4.1</t>
  </si>
  <si>
    <t>Утверждено на 2021 год</t>
  </si>
  <si>
    <t>Уточнено</t>
  </si>
  <si>
    <t>Сельское хозяйство</t>
  </si>
  <si>
    <t>0405</t>
  </si>
  <si>
    <t>Утверждено на 2022 год</t>
  </si>
  <si>
    <t>к решению Совета депутатов</t>
  </si>
  <si>
    <t>от 06.02.2020 г. №84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</si>
</sst>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view="pageBreakPreview" zoomScaleSheetLayoutView="100" zoomScalePageLayoutView="0" workbookViewId="0" topLeftCell="A1">
      <selection activeCell="R7" sqref="R7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8.7109375" style="1" customWidth="1"/>
    <col min="13" max="13" width="15.28125" style="1" customWidth="1"/>
    <col min="14" max="16" width="13.7109375" style="1" customWidth="1"/>
    <col min="17" max="17" width="13.140625" style="0" customWidth="1"/>
    <col min="18" max="18" width="14.00390625" style="0" customWidth="1"/>
  </cols>
  <sheetData>
    <row r="1" spans="2:19" ht="12.75">
      <c r="B1"/>
      <c r="O1" s="12"/>
      <c r="P1" s="11" t="s">
        <v>52</v>
      </c>
      <c r="Q1" s="12"/>
      <c r="R1" s="12"/>
      <c r="S1" s="1"/>
    </row>
    <row r="2" spans="2:19" ht="12.75">
      <c r="B2"/>
      <c r="O2" s="12"/>
      <c r="P2" s="12" t="s">
        <v>58</v>
      </c>
      <c r="Q2" s="12"/>
      <c r="R2" s="12"/>
      <c r="S2" s="1"/>
    </row>
    <row r="3" spans="2:19" ht="12.75">
      <c r="B3"/>
      <c r="O3" s="12"/>
      <c r="P3" s="12" t="s">
        <v>45</v>
      </c>
      <c r="Q3" s="12"/>
      <c r="R3" s="12"/>
      <c r="S3" s="1"/>
    </row>
    <row r="4" spans="2:19" ht="12.75">
      <c r="B4"/>
      <c r="O4" s="12"/>
      <c r="P4" s="12" t="s">
        <v>59</v>
      </c>
      <c r="Q4" s="12"/>
      <c r="R4" s="12"/>
      <c r="S4" s="1"/>
    </row>
    <row r="5" spans="2:17" ht="12.75">
      <c r="B5"/>
      <c r="G5" s="2"/>
      <c r="Q5" s="1"/>
    </row>
    <row r="6" spans="1:18" s="1" customFormat="1" ht="28.5" customHeight="1">
      <c r="A6" s="24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s="1" customFormat="1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 t="s">
        <v>0</v>
      </c>
      <c r="M7" s="3"/>
      <c r="N7" s="3"/>
      <c r="O7" s="3"/>
      <c r="R7" s="3" t="s">
        <v>46</v>
      </c>
    </row>
    <row r="8" spans="1:18" s="1" customFormat="1" ht="13.5" customHeight="1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20" t="s">
        <v>1</v>
      </c>
      <c r="M8" s="21" t="s">
        <v>48</v>
      </c>
      <c r="N8" s="22"/>
      <c r="O8" s="22"/>
      <c r="P8" s="22"/>
      <c r="Q8" s="22"/>
      <c r="R8" s="23"/>
    </row>
    <row r="9" spans="1:18" s="1" customFormat="1" ht="24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20"/>
      <c r="M9" s="7" t="s">
        <v>53</v>
      </c>
      <c r="N9" s="7" t="s">
        <v>54</v>
      </c>
      <c r="O9" s="7" t="s">
        <v>49</v>
      </c>
      <c r="P9" s="13" t="s">
        <v>57</v>
      </c>
      <c r="Q9" s="13" t="s">
        <v>54</v>
      </c>
      <c r="R9" s="7" t="s">
        <v>51</v>
      </c>
    </row>
    <row r="10" spans="1:18" s="1" customFormat="1" ht="12.75" customHeight="1">
      <c r="A10" s="16">
        <v>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4">
        <v>2</v>
      </c>
      <c r="M10" s="4">
        <v>3</v>
      </c>
      <c r="N10" s="4">
        <v>3</v>
      </c>
      <c r="O10" s="4">
        <v>3</v>
      </c>
      <c r="P10" s="4">
        <v>4</v>
      </c>
      <c r="Q10" s="4">
        <v>4</v>
      </c>
      <c r="R10" s="4">
        <v>4</v>
      </c>
    </row>
    <row r="11" spans="1:18" s="1" customFormat="1" ht="13.5" customHeight="1">
      <c r="A11" s="17" t="s">
        <v>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3" t="s">
        <v>3</v>
      </c>
      <c r="M11" s="15">
        <f aca="true" t="shared" si="0" ref="M11:R11">SUM(M12:M15)</f>
        <v>16853</v>
      </c>
      <c r="N11" s="15">
        <f t="shared" si="0"/>
        <v>0</v>
      </c>
      <c r="O11" s="15">
        <f t="shared" si="0"/>
        <v>16853</v>
      </c>
      <c r="P11" s="15">
        <f t="shared" si="0"/>
        <v>17361</v>
      </c>
      <c r="Q11" s="15">
        <f t="shared" si="0"/>
        <v>0</v>
      </c>
      <c r="R11" s="15">
        <f t="shared" si="0"/>
        <v>17361</v>
      </c>
    </row>
    <row r="12" spans="1:18" s="1" customFormat="1" ht="24" customHeight="1">
      <c r="A12" s="18" t="s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5" t="s">
        <v>5</v>
      </c>
      <c r="M12" s="9">
        <v>2100</v>
      </c>
      <c r="N12" s="9">
        <v>0</v>
      </c>
      <c r="O12" s="9">
        <v>2100</v>
      </c>
      <c r="P12" s="8">
        <v>2100</v>
      </c>
      <c r="Q12" s="8">
        <v>0</v>
      </c>
      <c r="R12" s="8">
        <v>2100</v>
      </c>
    </row>
    <row r="13" spans="1:18" s="1" customFormat="1" ht="24" customHeight="1">
      <c r="A13" s="18" t="s">
        <v>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5" t="s">
        <v>7</v>
      </c>
      <c r="M13" s="9">
        <v>6117.43202</v>
      </c>
      <c r="N13" s="9">
        <v>0</v>
      </c>
      <c r="O13" s="9">
        <v>6117.43202</v>
      </c>
      <c r="P13" s="8">
        <v>5707.39806</v>
      </c>
      <c r="Q13" s="8">
        <v>0</v>
      </c>
      <c r="R13" s="8">
        <v>5707.39806</v>
      </c>
    </row>
    <row r="14" spans="1:18" s="1" customFormat="1" ht="13.5" customHeight="1">
      <c r="A14" s="18" t="s">
        <v>10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5" t="s">
        <v>9</v>
      </c>
      <c r="M14" s="9">
        <v>50</v>
      </c>
      <c r="N14" s="9">
        <v>0</v>
      </c>
      <c r="O14" s="9">
        <v>50</v>
      </c>
      <c r="P14" s="8">
        <v>50</v>
      </c>
      <c r="Q14" s="8">
        <v>0</v>
      </c>
      <c r="R14" s="8">
        <v>50</v>
      </c>
    </row>
    <row r="15" spans="1:18" s="1" customFormat="1" ht="13.5" customHeight="1">
      <c r="A15" s="18" t="s">
        <v>12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5" t="s">
        <v>11</v>
      </c>
      <c r="M15" s="9">
        <v>8585.56798</v>
      </c>
      <c r="N15" s="9">
        <v>0</v>
      </c>
      <c r="O15" s="9">
        <v>8585.56798</v>
      </c>
      <c r="P15" s="8">
        <v>9503.60194</v>
      </c>
      <c r="Q15" s="8">
        <v>0</v>
      </c>
      <c r="R15" s="8">
        <v>9503.60194</v>
      </c>
    </row>
    <row r="16" spans="1:18" s="1" customFormat="1" ht="13.5" customHeight="1">
      <c r="A16" s="17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3" t="s">
        <v>13</v>
      </c>
      <c r="M16" s="15">
        <f aca="true" t="shared" si="1" ref="M16:R16">M17</f>
        <v>226.6275</v>
      </c>
      <c r="N16" s="15">
        <f t="shared" si="1"/>
        <v>0</v>
      </c>
      <c r="O16" s="15">
        <f t="shared" si="1"/>
        <v>226.6275</v>
      </c>
      <c r="P16" s="15">
        <f t="shared" si="1"/>
        <v>233.29</v>
      </c>
      <c r="Q16" s="15">
        <f t="shared" si="1"/>
        <v>0</v>
      </c>
      <c r="R16" s="15">
        <f t="shared" si="1"/>
        <v>233.29</v>
      </c>
    </row>
    <row r="17" spans="1:18" s="1" customFormat="1" ht="13.5" customHeight="1">
      <c r="A17" s="18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5" t="s">
        <v>15</v>
      </c>
      <c r="M17" s="9">
        <v>226.6275</v>
      </c>
      <c r="N17" s="9">
        <v>0</v>
      </c>
      <c r="O17" s="9">
        <v>226.6275</v>
      </c>
      <c r="P17" s="8">
        <v>233.29</v>
      </c>
      <c r="Q17" s="8">
        <v>0</v>
      </c>
      <c r="R17" s="8">
        <v>233.29</v>
      </c>
    </row>
    <row r="18" spans="1:18" s="1" customFormat="1" ht="13.5" customHeight="1">
      <c r="A18" s="17" t="s">
        <v>18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3" t="s">
        <v>17</v>
      </c>
      <c r="M18" s="15">
        <f aca="true" t="shared" si="2" ref="M18:R18">M19+M20</f>
        <v>334.28914</v>
      </c>
      <c r="N18" s="15">
        <f t="shared" si="2"/>
        <v>0</v>
      </c>
      <c r="O18" s="15">
        <f t="shared" si="2"/>
        <v>334.28914</v>
      </c>
      <c r="P18" s="15">
        <f t="shared" si="2"/>
        <v>334.60218</v>
      </c>
      <c r="Q18" s="15">
        <v>0</v>
      </c>
      <c r="R18" s="15">
        <f t="shared" si="2"/>
        <v>334.60218</v>
      </c>
    </row>
    <row r="19" spans="1:18" s="1" customFormat="1" ht="24" customHeight="1">
      <c r="A19" s="18" t="s">
        <v>20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5" t="s">
        <v>19</v>
      </c>
      <c r="M19" s="9">
        <v>100</v>
      </c>
      <c r="N19" s="9">
        <v>0</v>
      </c>
      <c r="O19" s="9">
        <v>100</v>
      </c>
      <c r="P19" s="8">
        <v>100</v>
      </c>
      <c r="Q19" s="8">
        <v>0</v>
      </c>
      <c r="R19" s="8">
        <v>100</v>
      </c>
    </row>
    <row r="20" spans="1:18" s="1" customFormat="1" ht="13.5" customHeight="1">
      <c r="A20" s="18" t="s">
        <v>22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5" t="s">
        <v>21</v>
      </c>
      <c r="M20" s="9">
        <v>234.28914</v>
      </c>
      <c r="N20" s="9">
        <v>0</v>
      </c>
      <c r="O20" s="9">
        <v>234.28914</v>
      </c>
      <c r="P20" s="8">
        <v>234.60218</v>
      </c>
      <c r="Q20" s="8">
        <v>0</v>
      </c>
      <c r="R20" s="8">
        <v>234.60218</v>
      </c>
    </row>
    <row r="21" spans="1:18" s="1" customFormat="1" ht="17.25" customHeight="1">
      <c r="A21" s="17" t="s">
        <v>24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3" t="s">
        <v>23</v>
      </c>
      <c r="M21" s="15">
        <f>M23+M24</f>
        <v>2335.8</v>
      </c>
      <c r="N21" s="15">
        <v>6.444</v>
      </c>
      <c r="O21" s="15">
        <f>SUM(M21:N21)</f>
        <v>2342.244</v>
      </c>
      <c r="P21" s="15">
        <f>P23+P24</f>
        <v>2313.1</v>
      </c>
      <c r="Q21" s="15">
        <f>SUM(Q22)</f>
        <v>6.822</v>
      </c>
      <c r="R21" s="15">
        <f>SUM(P21:Q21)</f>
        <v>2319.922</v>
      </c>
    </row>
    <row r="22" spans="1:18" s="1" customFormat="1" ht="14.25" customHeight="1">
      <c r="A22" s="25" t="s">
        <v>55</v>
      </c>
      <c r="B22" s="26"/>
      <c r="C22" s="26"/>
      <c r="D22" s="26"/>
      <c r="E22" s="26"/>
      <c r="F22" s="26"/>
      <c r="G22" s="26"/>
      <c r="H22" s="26"/>
      <c r="I22" s="26"/>
      <c r="J22" s="26"/>
      <c r="K22" s="27"/>
      <c r="L22" s="14" t="s">
        <v>56</v>
      </c>
      <c r="M22" s="9">
        <v>0</v>
      </c>
      <c r="N22" s="9">
        <v>6.444</v>
      </c>
      <c r="O22" s="9">
        <f>SUM(M22:N22)</f>
        <v>6.444</v>
      </c>
      <c r="P22" s="9">
        <v>0</v>
      </c>
      <c r="Q22" s="9">
        <v>6.822</v>
      </c>
      <c r="R22" s="9">
        <f>SUM(P22:Q22)</f>
        <v>6.822</v>
      </c>
    </row>
    <row r="23" spans="1:18" s="1" customFormat="1" ht="13.5" customHeight="1">
      <c r="A23" s="18" t="s">
        <v>26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5" t="s">
        <v>25</v>
      </c>
      <c r="M23" s="9">
        <v>1305.8</v>
      </c>
      <c r="N23" s="9">
        <v>0</v>
      </c>
      <c r="O23" s="9">
        <v>1305.8</v>
      </c>
      <c r="P23" s="8">
        <v>1313.1</v>
      </c>
      <c r="Q23" s="8">
        <v>0</v>
      </c>
      <c r="R23" s="8">
        <v>1313.1</v>
      </c>
    </row>
    <row r="24" spans="1:18" s="1" customFormat="1" ht="13.5" customHeight="1">
      <c r="A24" s="18" t="s">
        <v>28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5" t="s">
        <v>27</v>
      </c>
      <c r="M24" s="9">
        <v>1030</v>
      </c>
      <c r="N24" s="9">
        <v>0</v>
      </c>
      <c r="O24" s="9">
        <v>1030</v>
      </c>
      <c r="P24" s="8">
        <v>1000</v>
      </c>
      <c r="Q24" s="8">
        <v>0</v>
      </c>
      <c r="R24" s="8">
        <v>1000</v>
      </c>
    </row>
    <row r="25" spans="1:18" s="1" customFormat="1" ht="13.5" customHeight="1">
      <c r="A25" s="17" t="s">
        <v>30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3" t="s">
        <v>29</v>
      </c>
      <c r="M25" s="15">
        <f aca="true" t="shared" si="3" ref="M25:R25">M27+M26</f>
        <v>5942.16764</v>
      </c>
      <c r="N25" s="15">
        <f t="shared" si="3"/>
        <v>0</v>
      </c>
      <c r="O25" s="15">
        <f t="shared" si="3"/>
        <v>5942.16764</v>
      </c>
      <c r="P25" s="15">
        <f t="shared" si="3"/>
        <v>4679.21171</v>
      </c>
      <c r="Q25" s="15">
        <v>0</v>
      </c>
      <c r="R25" s="15">
        <f t="shared" si="3"/>
        <v>4679.21171</v>
      </c>
    </row>
    <row r="26" spans="1:18" s="1" customFormat="1" ht="13.5" customHeight="1">
      <c r="A26" s="18" t="s">
        <v>32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5" t="s">
        <v>31</v>
      </c>
      <c r="M26" s="9">
        <v>770</v>
      </c>
      <c r="N26" s="9">
        <v>0</v>
      </c>
      <c r="O26" s="9">
        <v>770</v>
      </c>
      <c r="P26" s="8">
        <v>870</v>
      </c>
      <c r="Q26" s="8">
        <v>0</v>
      </c>
      <c r="R26" s="8">
        <v>870</v>
      </c>
    </row>
    <row r="27" spans="1:18" s="1" customFormat="1" ht="13.5" customHeight="1">
      <c r="A27" s="18" t="s">
        <v>34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5" t="s">
        <v>33</v>
      </c>
      <c r="M27" s="9">
        <v>5172.16764</v>
      </c>
      <c r="N27" s="9">
        <v>0</v>
      </c>
      <c r="O27" s="9">
        <v>5172.16764</v>
      </c>
      <c r="P27" s="8">
        <v>3809.21171</v>
      </c>
      <c r="Q27" s="8">
        <v>0</v>
      </c>
      <c r="R27" s="8">
        <v>3809.21171</v>
      </c>
    </row>
    <row r="28" spans="1:18" s="1" customFormat="1" ht="13.5" customHeight="1">
      <c r="A28" s="17" t="s">
        <v>36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3" t="s">
        <v>35</v>
      </c>
      <c r="M28" s="15">
        <f aca="true" t="shared" si="4" ref="M28:R28">M29</f>
        <v>0.83486</v>
      </c>
      <c r="N28" s="15">
        <f t="shared" si="4"/>
        <v>0</v>
      </c>
      <c r="O28" s="15">
        <f t="shared" si="4"/>
        <v>0.83486</v>
      </c>
      <c r="P28" s="15">
        <f t="shared" si="4"/>
        <v>0.83486</v>
      </c>
      <c r="Q28" s="15">
        <v>0</v>
      </c>
      <c r="R28" s="15">
        <f t="shared" si="4"/>
        <v>0.83486</v>
      </c>
    </row>
    <row r="29" spans="1:18" s="1" customFormat="1" ht="13.5" customHeight="1">
      <c r="A29" s="18" t="s">
        <v>38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5" t="s">
        <v>37</v>
      </c>
      <c r="M29" s="9">
        <v>0.83486</v>
      </c>
      <c r="N29" s="9">
        <v>0</v>
      </c>
      <c r="O29" s="9">
        <v>0.83486</v>
      </c>
      <c r="P29" s="8">
        <v>0.83486</v>
      </c>
      <c r="Q29" s="8">
        <v>0</v>
      </c>
      <c r="R29" s="8">
        <v>0.83486</v>
      </c>
    </row>
    <row r="30" spans="1:18" s="1" customFormat="1" ht="13.5" customHeight="1">
      <c r="A30" s="17" t="s">
        <v>40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3" t="s">
        <v>39</v>
      </c>
      <c r="M30" s="15">
        <f>M31+M32</f>
        <v>210</v>
      </c>
      <c r="N30" s="15">
        <f>N31+N32</f>
        <v>0</v>
      </c>
      <c r="O30" s="15">
        <f>O31+O32</f>
        <v>210</v>
      </c>
      <c r="P30" s="15">
        <f>SUM(P31:P32)</f>
        <v>230</v>
      </c>
      <c r="Q30" s="15">
        <v>0</v>
      </c>
      <c r="R30" s="15">
        <f>SUM(R31:R32)</f>
        <v>230</v>
      </c>
    </row>
    <row r="31" spans="1:18" s="1" customFormat="1" ht="13.5" customHeight="1">
      <c r="A31" s="18" t="s">
        <v>42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5" t="s">
        <v>41</v>
      </c>
      <c r="M31" s="9">
        <v>60</v>
      </c>
      <c r="N31" s="9">
        <v>0</v>
      </c>
      <c r="O31" s="9">
        <v>60</v>
      </c>
      <c r="P31" s="8">
        <v>60</v>
      </c>
      <c r="Q31" s="8">
        <v>0</v>
      </c>
      <c r="R31" s="8">
        <v>60</v>
      </c>
    </row>
    <row r="32" spans="1:18" s="1" customFormat="1" ht="13.5" customHeight="1">
      <c r="A32" s="18" t="s">
        <v>44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5" t="s">
        <v>43</v>
      </c>
      <c r="M32" s="9">
        <v>150</v>
      </c>
      <c r="N32" s="9">
        <v>0</v>
      </c>
      <c r="O32" s="9">
        <v>150</v>
      </c>
      <c r="P32" s="9">
        <v>170</v>
      </c>
      <c r="Q32" s="9">
        <v>0</v>
      </c>
      <c r="R32" s="9">
        <v>170</v>
      </c>
    </row>
    <row r="33" spans="1:18" s="1" customFormat="1" ht="15" customHeight="1">
      <c r="A33" s="28" t="s">
        <v>47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6"/>
      <c r="M33" s="10">
        <f>M11+M16+M18+M21+M25+M28+M30</f>
        <v>25902.719139999997</v>
      </c>
      <c r="N33" s="10">
        <f>N11+N16+N18+N21+N25+N28+N30</f>
        <v>6.444</v>
      </c>
      <c r="O33" s="10">
        <v>25909.16314</v>
      </c>
      <c r="P33" s="10">
        <f>P11+P16+P18+P21+P25+P28+P30</f>
        <v>25152.03875</v>
      </c>
      <c r="Q33" s="10">
        <v>6.822</v>
      </c>
      <c r="R33" s="10">
        <f>SUM(R11+R16+R18+R21+R25+R28+R30)</f>
        <v>25158.86075</v>
      </c>
    </row>
  </sheetData>
  <sheetProtection/>
  <mergeCells count="28">
    <mergeCell ref="A33:K33"/>
    <mergeCell ref="A31:K31"/>
    <mergeCell ref="A32:K32"/>
    <mergeCell ref="A25:K25"/>
    <mergeCell ref="A26:K26"/>
    <mergeCell ref="A27:K27"/>
    <mergeCell ref="A28:K28"/>
    <mergeCell ref="A29:K29"/>
    <mergeCell ref="A30:K30"/>
    <mergeCell ref="A18:K18"/>
    <mergeCell ref="A19:K19"/>
    <mergeCell ref="A20:K20"/>
    <mergeCell ref="A21:K21"/>
    <mergeCell ref="A23:K23"/>
    <mergeCell ref="A24:K24"/>
    <mergeCell ref="A22:K22"/>
    <mergeCell ref="A12:K12"/>
    <mergeCell ref="A13:K13"/>
    <mergeCell ref="A14:K14"/>
    <mergeCell ref="A15:K15"/>
    <mergeCell ref="A16:K16"/>
    <mergeCell ref="A17:K17"/>
    <mergeCell ref="A10:K10"/>
    <mergeCell ref="A11:K11"/>
    <mergeCell ref="A8:K9"/>
    <mergeCell ref="L8:L9"/>
    <mergeCell ref="M8:R8"/>
    <mergeCell ref="A6:R6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2018-11-15T11:14:33Z</cp:lastPrinted>
  <dcterms:created xsi:type="dcterms:W3CDTF">2018-11-15T10:23:55Z</dcterms:created>
  <dcterms:modified xsi:type="dcterms:W3CDTF">2020-02-10T09:45:57Z</dcterms:modified>
  <cp:category/>
  <cp:version/>
  <cp:contentType/>
  <cp:contentStatus/>
</cp:coreProperties>
</file>