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3" sheetId="1" r:id="rId1"/>
  </sheets>
  <definedNames>
    <definedName name="_xlnm.Print_Area" localSheetId="0">'Приложение №3'!$A$1:$O$33</definedName>
  </definedNames>
  <calcPr fullCalcOnLoad="1"/>
</workbook>
</file>

<file path=xl/sharedStrings.xml><?xml version="1.0" encoding="utf-8"?>
<sst xmlns="http://schemas.openxmlformats.org/spreadsheetml/2006/main" count="59" uniqueCount="59">
  <si>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</si>
  <si>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</si>
  <si>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</si>
  <si>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</si>
  <si>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</si>
  <si>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</si>
  <si>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</si>
  <si>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</si>
  <si>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</si>
  <si>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</si>
  <si>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</si>
  <si>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</si>
  <si>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</si>
  <si>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</si>
  <si>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</si>
  <si>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</si>
  <si>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</si>
  <si>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</si>
  <si>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</si>
  <si>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</si>
  <si>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</si>
  <si>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</si>
  <si>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</si>
  <si>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</si>
  <si>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</si>
  <si>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</si>
  <si>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</si>
  <si>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</si>
  <si>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</si>
  <si>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</si>
  <si>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</si>
  <si>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</si>
  <si>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</si>
  <si>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</si>
  <si>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</si>
  <si>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</si>
  <si>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</si>
  <si>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</si>
  <si>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</si>
  <si>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</si>
  <si>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</si>
  <si>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</si>
  <si>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</si>
  <si>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</si>
  <si>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</si>
  <si>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</si>
  <si>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</si>
  <si>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</si>
  <si>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</si>
  <si>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к решению Совета депутатов</t>
  </si>
  <si>
    <t>сельского поселения Сентябрьский</t>
  </si>
  <si>
    <t>тыс. руб.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</si>
  <si>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</si>
  <si>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2019 год</t>
  </si>
  <si>
    <t>Отклонения</t>
  </si>
  <si>
    <t>Уточнено на 2019 год</t>
  </si>
  <si>
    <t>Приложение 3</t>
  </si>
  <si>
    <t>Утверждено РСД №26 от 31.01.2019 на 2019 год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</si>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</sst>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R33"/>
  <sheetViews>
    <sheetView tabSelected="1" view="pageBreakPreview" zoomScale="120" zoomScaleSheetLayoutView="120" zoomScalePageLayoutView="0" workbookViewId="0" topLeftCell="A1">
      <selection activeCell="N11" sqref="N1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12.140625" style="1" customWidth="1"/>
    <col min="14" max="14" width="12.8515625" style="0" customWidth="1"/>
    <col min="15" max="15" width="14.00390625" style="0" customWidth="1"/>
  </cols>
  <sheetData>
    <row r="1" spans="2:18" ht="12.75">
      <c r="B1"/>
      <c r="M1" s="8" t="s">
        <v>56</v>
      </c>
      <c r="N1" s="9"/>
      <c r="O1" s="9"/>
      <c r="P1" s="9"/>
      <c r="Q1" s="1"/>
      <c r="R1" s="1"/>
    </row>
    <row r="2" spans="2:18" ht="12.75">
      <c r="B2"/>
      <c r="M2" s="9" t="s">
        <v>49</v>
      </c>
      <c r="N2" s="9"/>
      <c r="O2" s="9"/>
      <c r="P2" s="9"/>
      <c r="Q2" s="1"/>
      <c r="R2" s="1"/>
    </row>
    <row r="3" spans="2:18" ht="12.75">
      <c r="B3"/>
      <c r="M3" s="9" t="s">
        <v>50</v>
      </c>
      <c r="N3" s="9"/>
      <c r="O3" s="9"/>
      <c r="P3" s="9"/>
      <c r="Q3" s="1"/>
      <c r="R3" s="1"/>
    </row>
    <row r="4" spans="2:18" ht="12.75">
      <c r="B4"/>
      <c r="M4" s="9" t="s">
        <v>58</v>
      </c>
      <c r="N4" s="9"/>
      <c r="O4" s="9"/>
      <c r="P4" s="9"/>
      <c r="Q4" s="1"/>
      <c r="R4" s="1"/>
    </row>
    <row r="5" spans="2:14" ht="12.75">
      <c r="B5"/>
      <c r="G5" s="2"/>
      <c r="N5" s="1"/>
    </row>
    <row r="6" spans="1:15" s="1" customFormat="1" ht="28.5" customHeight="1">
      <c r="A6" s="24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O7" s="16" t="s">
        <v>51</v>
      </c>
    </row>
    <row r="8" spans="1:15" s="1" customFormat="1" ht="50.2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7" t="s">
        <v>1</v>
      </c>
      <c r="M8" s="7" t="s">
        <v>57</v>
      </c>
      <c r="N8" s="12" t="s">
        <v>54</v>
      </c>
      <c r="O8" s="12" t="s">
        <v>55</v>
      </c>
    </row>
    <row r="9" spans="1:15" s="1" customFormat="1" ht="12.75" customHeight="1">
      <c r="A9" s="21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4">
        <v>2</v>
      </c>
      <c r="M9" s="13">
        <v>3</v>
      </c>
      <c r="N9" s="11">
        <v>4</v>
      </c>
      <c r="O9" s="11">
        <v>5</v>
      </c>
    </row>
    <row r="10" spans="1:15" s="19" customFormat="1" ht="16.5" customHeight="1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" t="s">
        <v>3</v>
      </c>
      <c r="M10" s="17">
        <f>SUM(M11:M14)</f>
        <v>16765</v>
      </c>
      <c r="N10" s="17">
        <f>SUM(N11:N14)</f>
        <v>4385.391</v>
      </c>
      <c r="O10" s="18">
        <f aca="true" t="shared" si="0" ref="O10:O32">M10+N10</f>
        <v>21150.391</v>
      </c>
    </row>
    <row r="11" spans="1:15" s="1" customFormat="1" ht="26.25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5" t="s">
        <v>5</v>
      </c>
      <c r="M11" s="14">
        <v>1500</v>
      </c>
      <c r="N11" s="14">
        <v>180</v>
      </c>
      <c r="O11" s="10">
        <f t="shared" si="0"/>
        <v>1680</v>
      </c>
    </row>
    <row r="12" spans="1:15" s="1" customFormat="1" ht="27" customHeight="1">
      <c r="A12" s="2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5" t="s">
        <v>7</v>
      </c>
      <c r="M12" s="14">
        <v>5610</v>
      </c>
      <c r="N12" s="14">
        <v>1756.275</v>
      </c>
      <c r="O12" s="10">
        <f t="shared" si="0"/>
        <v>7366.275</v>
      </c>
    </row>
    <row r="13" spans="1:15" s="1" customFormat="1" ht="17.2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5" t="s">
        <v>9</v>
      </c>
      <c r="M13" s="14">
        <v>50</v>
      </c>
      <c r="N13" s="14">
        <v>0</v>
      </c>
      <c r="O13" s="10">
        <f t="shared" si="0"/>
        <v>50</v>
      </c>
    </row>
    <row r="14" spans="1:15" s="1" customFormat="1" ht="17.25" customHeight="1">
      <c r="A14" s="23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" t="s">
        <v>11</v>
      </c>
      <c r="M14" s="14">
        <v>9605</v>
      </c>
      <c r="N14" s="14">
        <v>2449.116</v>
      </c>
      <c r="O14" s="10">
        <f t="shared" si="0"/>
        <v>12054.116</v>
      </c>
    </row>
    <row r="15" spans="1:15" s="19" customFormat="1" ht="16.5" customHeight="1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7" t="s">
        <v>13</v>
      </c>
      <c r="M15" s="17">
        <f>M16</f>
        <v>194</v>
      </c>
      <c r="N15" s="17">
        <f>N16</f>
        <v>0</v>
      </c>
      <c r="O15" s="18">
        <f t="shared" si="0"/>
        <v>194</v>
      </c>
    </row>
    <row r="16" spans="1:15" s="1" customFormat="1" ht="15.75" customHeight="1">
      <c r="A16" s="23" t="s">
        <v>16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5" t="s">
        <v>15</v>
      </c>
      <c r="M16" s="14">
        <v>194</v>
      </c>
      <c r="N16" s="14"/>
      <c r="O16" s="10">
        <f t="shared" si="0"/>
        <v>194</v>
      </c>
    </row>
    <row r="17" spans="1:15" s="19" customFormat="1" ht="18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7" t="s">
        <v>17</v>
      </c>
      <c r="M17" s="17">
        <f>M18+M19</f>
        <v>372.2184</v>
      </c>
      <c r="N17" s="17">
        <f>N18+N19</f>
        <v>51.07673</v>
      </c>
      <c r="O17" s="18">
        <f t="shared" si="0"/>
        <v>423.29513</v>
      </c>
    </row>
    <row r="18" spans="1:15" s="1" customFormat="1" ht="28.5" customHeight="1">
      <c r="A18" s="23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5" t="s">
        <v>19</v>
      </c>
      <c r="M18" s="14">
        <v>100</v>
      </c>
      <c r="N18" s="14">
        <v>21.07673</v>
      </c>
      <c r="O18" s="10">
        <f t="shared" si="0"/>
        <v>121.07673</v>
      </c>
    </row>
    <row r="19" spans="1:15" s="1" customFormat="1" ht="17.25" customHeight="1">
      <c r="A19" s="23" t="s">
        <v>22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5" t="s">
        <v>21</v>
      </c>
      <c r="M19" s="14">
        <v>272.2184</v>
      </c>
      <c r="N19" s="14">
        <v>30</v>
      </c>
      <c r="O19" s="10">
        <f t="shared" si="0"/>
        <v>302.2184</v>
      </c>
    </row>
    <row r="20" spans="1:15" s="19" customFormat="1" ht="18" customHeight="1">
      <c r="A20" s="22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7" t="s">
        <v>23</v>
      </c>
      <c r="M20" s="17">
        <f>M21+M22</f>
        <v>2648.47551</v>
      </c>
      <c r="N20" s="17">
        <f>N21+N22</f>
        <v>547.97955</v>
      </c>
      <c r="O20" s="18">
        <f t="shared" si="0"/>
        <v>3196.4550600000002</v>
      </c>
    </row>
    <row r="21" spans="1:15" s="1" customFormat="1" ht="18.75" customHeight="1">
      <c r="A21" s="23" t="s">
        <v>26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5" t="s">
        <v>25</v>
      </c>
      <c r="M21" s="14">
        <v>1563.47551</v>
      </c>
      <c r="N21" s="14">
        <v>163.16955</v>
      </c>
      <c r="O21" s="10">
        <f t="shared" si="0"/>
        <v>1726.64506</v>
      </c>
    </row>
    <row r="22" spans="1:15" s="1" customFormat="1" ht="17.25" customHeight="1">
      <c r="A22" s="23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" t="s">
        <v>27</v>
      </c>
      <c r="M22" s="14">
        <v>1085</v>
      </c>
      <c r="N22" s="14">
        <v>384.81</v>
      </c>
      <c r="O22" s="10">
        <f t="shared" si="0"/>
        <v>1469.81</v>
      </c>
    </row>
    <row r="23" spans="1:15" s="19" customFormat="1" ht="19.5" customHeight="1">
      <c r="A23" s="22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7" t="s">
        <v>29</v>
      </c>
      <c r="M23" s="17">
        <f>M25+M24</f>
        <v>10143.3816</v>
      </c>
      <c r="N23" s="17">
        <f>N25+N24</f>
        <v>16351.70954</v>
      </c>
      <c r="O23" s="18">
        <f t="shared" si="0"/>
        <v>26495.09114</v>
      </c>
    </row>
    <row r="24" spans="1:15" s="1" customFormat="1" ht="17.25" customHeight="1">
      <c r="A24" s="23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5" t="s">
        <v>31</v>
      </c>
      <c r="M24" s="14">
        <v>350</v>
      </c>
      <c r="N24" s="14">
        <v>16892.5</v>
      </c>
      <c r="O24" s="10">
        <f t="shared" si="0"/>
        <v>17242.5</v>
      </c>
    </row>
    <row r="25" spans="1:15" s="1" customFormat="1" ht="16.5" customHeight="1">
      <c r="A25" s="2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5" t="s">
        <v>33</v>
      </c>
      <c r="M25" s="14">
        <v>9793.3816</v>
      </c>
      <c r="N25" s="14">
        <v>-540.79046</v>
      </c>
      <c r="O25" s="10">
        <f t="shared" si="0"/>
        <v>9252.59114</v>
      </c>
    </row>
    <row r="26" spans="1:15" s="19" customFormat="1" ht="17.25" customHeight="1">
      <c r="A26" s="22" t="s">
        <v>36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7" t="s">
        <v>35</v>
      </c>
      <c r="M26" s="17">
        <f>M27</f>
        <v>0.73847</v>
      </c>
      <c r="N26" s="17">
        <f>N27</f>
        <v>0.0567</v>
      </c>
      <c r="O26" s="18">
        <f t="shared" si="0"/>
        <v>0.7951699999999999</v>
      </c>
    </row>
    <row r="27" spans="1:15" s="1" customFormat="1" ht="15.75" customHeight="1">
      <c r="A27" s="23" t="s">
        <v>38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5" t="s">
        <v>37</v>
      </c>
      <c r="M27" s="14">
        <v>0.73847</v>
      </c>
      <c r="N27" s="14">
        <v>0.0567</v>
      </c>
      <c r="O27" s="10">
        <f t="shared" si="0"/>
        <v>0.7951699999999999</v>
      </c>
    </row>
    <row r="28" spans="1:15" s="19" customFormat="1" ht="17.25" customHeight="1">
      <c r="A28" s="22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7" t="s">
        <v>39</v>
      </c>
      <c r="M28" s="17">
        <f>M29+M30</f>
        <v>200</v>
      </c>
      <c r="N28" s="17">
        <f>N29+N30</f>
        <v>60.429</v>
      </c>
      <c r="O28" s="18">
        <f t="shared" si="0"/>
        <v>260.429</v>
      </c>
    </row>
    <row r="29" spans="1:15" s="1" customFormat="1" ht="17.25" customHeight="1">
      <c r="A29" s="23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5" t="s">
        <v>41</v>
      </c>
      <c r="M29" s="14">
        <v>60</v>
      </c>
      <c r="N29" s="14">
        <v>62.5</v>
      </c>
      <c r="O29" s="10">
        <f t="shared" si="0"/>
        <v>122.5</v>
      </c>
    </row>
    <row r="30" spans="1:15" s="1" customFormat="1" ht="16.5" customHeight="1">
      <c r="A30" s="23" t="s">
        <v>44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5" t="s">
        <v>43</v>
      </c>
      <c r="M30" s="14">
        <v>140</v>
      </c>
      <c r="N30" s="14">
        <v>-2.071</v>
      </c>
      <c r="O30" s="10">
        <f t="shared" si="0"/>
        <v>137.929</v>
      </c>
    </row>
    <row r="31" spans="1:15" s="19" customFormat="1" ht="27" customHeigh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7" t="s">
        <v>45</v>
      </c>
      <c r="M31" s="17">
        <f>M32</f>
        <v>21566.344</v>
      </c>
      <c r="N31" s="17">
        <f>N32</f>
        <v>179</v>
      </c>
      <c r="O31" s="18">
        <f t="shared" si="0"/>
        <v>21745.344</v>
      </c>
    </row>
    <row r="32" spans="1:15" s="1" customFormat="1" ht="17.25" customHeight="1">
      <c r="A32" s="23" t="s">
        <v>48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5" t="s">
        <v>47</v>
      </c>
      <c r="M32" s="14">
        <v>21566.344</v>
      </c>
      <c r="N32" s="14">
        <v>179</v>
      </c>
      <c r="O32" s="10">
        <f t="shared" si="0"/>
        <v>21745.344</v>
      </c>
    </row>
    <row r="33" spans="1:15" s="1" customFormat="1" ht="22.5" customHeight="1">
      <c r="A33" s="25" t="s">
        <v>52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6"/>
      <c r="M33" s="15">
        <f>M10+M15+M17+M20+M23+M26+M28+M31</f>
        <v>51890.15798</v>
      </c>
      <c r="N33" s="15">
        <f>N10+N15+N17+N20+N23+N26+N28+N31</f>
        <v>21575.64252</v>
      </c>
      <c r="O33" s="18">
        <f>M33+N33</f>
        <v>73465.80050000001</v>
      </c>
    </row>
  </sheetData>
  <sheetProtection/>
  <mergeCells count="27">
    <mergeCell ref="A6:O6"/>
    <mergeCell ref="A32:K32"/>
    <mergeCell ref="A33:K33"/>
    <mergeCell ref="A29:K29"/>
    <mergeCell ref="A30:K30"/>
    <mergeCell ref="A31:K31"/>
    <mergeCell ref="A26:K26"/>
    <mergeCell ref="A27:K27"/>
    <mergeCell ref="A28:K28"/>
    <mergeCell ref="A23:K23"/>
    <mergeCell ref="A24:K24"/>
    <mergeCell ref="A25:K25"/>
    <mergeCell ref="A20:K20"/>
    <mergeCell ref="A21:K21"/>
    <mergeCell ref="A22:K22"/>
    <mergeCell ref="A17:K17"/>
    <mergeCell ref="A18:K18"/>
    <mergeCell ref="A19:K19"/>
    <mergeCell ref="A8:K8"/>
    <mergeCell ref="A9:K9"/>
    <mergeCell ref="A10:K10"/>
    <mergeCell ref="A14:K14"/>
    <mergeCell ref="A15:K15"/>
    <mergeCell ref="A16:K16"/>
    <mergeCell ref="A11:K11"/>
    <mergeCell ref="A12:K12"/>
    <mergeCell ref="A13:K13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2019-01-31T11:42:37Z</cp:lastPrinted>
  <dcterms:created xsi:type="dcterms:W3CDTF">2018-11-15T10:23:55Z</dcterms:created>
  <dcterms:modified xsi:type="dcterms:W3CDTF">2019-11-19T07:59:22Z</dcterms:modified>
  <cp:category/>
  <cp:version/>
  <cp:contentType/>
  <cp:contentStatus/>
</cp:coreProperties>
</file>