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форма'!$A$1:$P$34</definedName>
  </definedNames>
  <calcPr fullCalcOnLoad="1"/>
</workbook>
</file>

<file path=xl/sharedStrings.xml><?xml version="1.0" encoding="utf-8"?>
<sst xmlns="http://schemas.openxmlformats.org/spreadsheetml/2006/main" count="61" uniqueCount="61">
  <si>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</si>
  <si>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</si>
  <si>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</si>
  <si>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</si>
  <si>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</si>
  <si>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</si>
  <si>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</si>
  <si>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</si>
  <si>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</si>
  <si>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</si>
  <si>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</si>
  <si>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</si>
  <si>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</si>
  <si>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</si>
  <si>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</si>
  <si>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</si>
  <si>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</si>
  <si>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</si>
  <si>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</si>
  <si>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</si>
  <si>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</si>
  <si>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</si>
  <si>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</si>
  <si>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</si>
  <si>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</si>
  <si>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</si>
  <si>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</si>
  <si>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</si>
  <si>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</si>
  <si>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</si>
  <si>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</si>
  <si>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</si>
  <si>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</si>
  <si>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</si>
  <si>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</si>
  <si>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</si>
  <si>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</si>
  <si>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</si>
  <si>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</si>
  <si>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</si>
  <si>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</si>
  <si>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</si>
  <si>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</si>
  <si>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</si>
  <si>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</si>
  <si>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</si>
  <si>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</si>
  <si>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</si>
  <si>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</si>
  <si>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</si>
  <si>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</si>
  <si>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</si>
  <si>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2020 год</t>
  </si>
  <si>
    <t>Отклонения</t>
  </si>
  <si>
    <t>Уточнено на 2020 год</t>
  </si>
  <si>
    <t>Сельское хозяйство</t>
  </si>
  <si>
    <t>0405</t>
  </si>
  <si>
    <t>Приложение 3</t>
  </si>
  <si>
    <t>Утверждено Решением Совета депутатов №98 от 28.05.2020 г. на 2020 год</t>
  </si>
  <si>
    <t>к  решению Совета депутатов</t>
  </si>
  <si>
    <t>от 24.09.2020 г. №109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</si>
</sst>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6.7109375" style="1" customWidth="1"/>
    <col min="14" max="14" width="9.7109375" style="1" customWidth="1"/>
    <col min="15" max="15" width="12.140625" style="0" customWidth="1"/>
    <col min="16" max="16" width="14.140625" style="0" customWidth="1"/>
  </cols>
  <sheetData>
    <row r="1" spans="2:20" ht="12.75">
      <c r="B1"/>
      <c r="N1" s="8" t="s">
        <v>57</v>
      </c>
      <c r="O1" s="9"/>
      <c r="Q1" s="9"/>
      <c r="R1" s="9"/>
      <c r="S1" s="9"/>
      <c r="T1" s="9"/>
    </row>
    <row r="2" spans="2:20" ht="12.75">
      <c r="B2"/>
      <c r="N2" s="9" t="s">
        <v>59</v>
      </c>
      <c r="O2" s="9"/>
      <c r="Q2" s="9"/>
      <c r="R2" s="9"/>
      <c r="S2" s="9"/>
      <c r="T2" s="9"/>
    </row>
    <row r="3" spans="2:20" ht="12.75">
      <c r="B3"/>
      <c r="N3" s="9" t="s">
        <v>49</v>
      </c>
      <c r="O3" s="9"/>
      <c r="Q3" s="9"/>
      <c r="R3" s="9"/>
      <c r="S3" s="9"/>
      <c r="T3" s="9"/>
    </row>
    <row r="4" spans="2:20" ht="12.75">
      <c r="B4"/>
      <c r="N4" s="9" t="s">
        <v>60</v>
      </c>
      <c r="O4" s="9"/>
      <c r="Q4" s="9"/>
      <c r="R4" s="9"/>
      <c r="S4" s="9"/>
      <c r="T4" s="9"/>
    </row>
    <row r="5" spans="2:15" ht="12.75">
      <c r="B5"/>
      <c r="G5" s="2"/>
      <c r="O5" s="1"/>
    </row>
    <row r="6" spans="1:16" s="1" customFormat="1" ht="28.5" customHeight="1">
      <c r="A6" s="23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P7" s="3" t="s">
        <v>50</v>
      </c>
    </row>
    <row r="8" spans="1:16" s="1" customFormat="1" ht="60.75" customHeight="1">
      <c r="A8" s="24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7" t="s">
        <v>1</v>
      </c>
      <c r="M8" s="25" t="s">
        <v>58</v>
      </c>
      <c r="N8" s="26"/>
      <c r="O8" s="12" t="s">
        <v>53</v>
      </c>
      <c r="P8" s="12" t="s">
        <v>54</v>
      </c>
    </row>
    <row r="9" spans="1:16" s="1" customFormat="1" ht="12.75" customHeight="1">
      <c r="A9" s="27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">
        <v>2</v>
      </c>
      <c r="M9" s="28">
        <v>3</v>
      </c>
      <c r="N9" s="29"/>
      <c r="O9" s="13">
        <v>4</v>
      </c>
      <c r="P9" s="13">
        <v>5</v>
      </c>
    </row>
    <row r="10" spans="1:16" s="1" customFormat="1" ht="13.5" customHeight="1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" t="s">
        <v>3</v>
      </c>
      <c r="M10" s="30">
        <f>SUM(M11:N14)</f>
        <v>13212.24557</v>
      </c>
      <c r="N10" s="31"/>
      <c r="O10" s="14">
        <f>SUM(O11:O14)</f>
        <v>6862.60621</v>
      </c>
      <c r="P10" s="18">
        <f>SUM(P11:P14)</f>
        <v>20074.85178</v>
      </c>
    </row>
    <row r="11" spans="1:16" s="1" customFormat="1" ht="24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" t="s">
        <v>5</v>
      </c>
      <c r="M11" s="32">
        <v>870.9</v>
      </c>
      <c r="N11" s="33"/>
      <c r="O11" s="17">
        <v>916.2997</v>
      </c>
      <c r="P11" s="10">
        <f>SUM(M11:O11)</f>
        <v>1787.1997000000001</v>
      </c>
    </row>
    <row r="12" spans="1:16" s="1" customFormat="1" ht="24" customHeight="1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 t="s">
        <v>7</v>
      </c>
      <c r="M12" s="32">
        <v>4363.81557</v>
      </c>
      <c r="N12" s="33"/>
      <c r="O12" s="17">
        <v>2370.75976</v>
      </c>
      <c r="P12" s="10">
        <f>SUM(M12:O12)</f>
        <v>6734.57533</v>
      </c>
    </row>
    <row r="13" spans="1:16" s="1" customFormat="1" ht="13.5" customHeight="1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" t="s">
        <v>9</v>
      </c>
      <c r="M13" s="32">
        <v>50</v>
      </c>
      <c r="N13" s="33"/>
      <c r="O13" s="17">
        <v>0</v>
      </c>
      <c r="P13" s="10">
        <v>50</v>
      </c>
    </row>
    <row r="14" spans="1:16" s="1" customFormat="1" ht="13.5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 t="s">
        <v>11</v>
      </c>
      <c r="M14" s="32">
        <v>7927.53</v>
      </c>
      <c r="N14" s="33"/>
      <c r="O14" s="17">
        <v>3575.54675</v>
      </c>
      <c r="P14" s="10">
        <f>SUM(M14:O14)</f>
        <v>11503.07675</v>
      </c>
    </row>
    <row r="15" spans="1:16" s="1" customFormat="1" ht="13.5" customHeight="1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7" t="s">
        <v>13</v>
      </c>
      <c r="M15" s="30">
        <f>SUM(M16)</f>
        <v>224.475</v>
      </c>
      <c r="N15" s="31"/>
      <c r="O15" s="14">
        <f>SUM(O16)</f>
        <v>14.44878</v>
      </c>
      <c r="P15" s="18">
        <f>P16</f>
        <v>238.92378</v>
      </c>
    </row>
    <row r="16" spans="1:16" s="1" customFormat="1" ht="13.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" t="s">
        <v>15</v>
      </c>
      <c r="M16" s="32">
        <v>224.475</v>
      </c>
      <c r="N16" s="33"/>
      <c r="O16" s="17">
        <v>14.44878</v>
      </c>
      <c r="P16" s="10">
        <f>SUM(M16:O16)</f>
        <v>238.92378</v>
      </c>
    </row>
    <row r="17" spans="1:16" s="1" customFormat="1" ht="21.75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5" t="s">
        <v>17</v>
      </c>
      <c r="M17" s="30">
        <f>SUM(M18:N19)</f>
        <v>1052.8766699999999</v>
      </c>
      <c r="N17" s="31"/>
      <c r="O17" s="14">
        <f>SUM(O18:O19)</f>
        <v>-146.9952</v>
      </c>
      <c r="P17" s="18">
        <f>SUM(P18:P19)</f>
        <v>905.8814699999999</v>
      </c>
    </row>
    <row r="18" spans="1:16" s="1" customFormat="1" ht="24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" t="s">
        <v>19</v>
      </c>
      <c r="M18" s="32">
        <v>499.42015</v>
      </c>
      <c r="N18" s="33"/>
      <c r="O18" s="17">
        <v>53.0048</v>
      </c>
      <c r="P18" s="10">
        <f>SUM(M18:O18)</f>
        <v>552.42495</v>
      </c>
    </row>
    <row r="19" spans="1:16" s="1" customFormat="1" ht="13.5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5" t="s">
        <v>21</v>
      </c>
      <c r="M19" s="32">
        <v>553.45652</v>
      </c>
      <c r="N19" s="33"/>
      <c r="O19" s="17">
        <v>-200</v>
      </c>
      <c r="P19" s="10">
        <f>SUM(M19:O19)</f>
        <v>353.45651999999995</v>
      </c>
    </row>
    <row r="20" spans="1:16" s="1" customFormat="1" ht="13.5" customHeight="1">
      <c r="A20" s="22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7" t="s">
        <v>23</v>
      </c>
      <c r="M20" s="30">
        <f>SUM(M21:N23)</f>
        <v>2900.60698</v>
      </c>
      <c r="N20" s="31"/>
      <c r="O20" s="14">
        <f>SUM(O21:O23)</f>
        <v>670</v>
      </c>
      <c r="P20" s="18">
        <f>SUM(P21:P23)</f>
        <v>3570.60698</v>
      </c>
    </row>
    <row r="21" spans="1:16" s="1" customFormat="1" ht="13.5" customHeight="1">
      <c r="A21" s="20" t="s">
        <v>55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9" t="s">
        <v>56</v>
      </c>
      <c r="M21" s="32">
        <v>20.276</v>
      </c>
      <c r="N21" s="33"/>
      <c r="O21" s="17">
        <v>0</v>
      </c>
      <c r="P21" s="10">
        <f aca="true" t="shared" si="0" ref="P21:P26">SUM(M21:O21)</f>
        <v>20.276</v>
      </c>
    </row>
    <row r="22" spans="1:16" s="1" customFormat="1" ht="13.5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" t="s">
        <v>25</v>
      </c>
      <c r="M22" s="32">
        <v>1154.50198</v>
      </c>
      <c r="N22" s="33"/>
      <c r="O22" s="17">
        <v>670</v>
      </c>
      <c r="P22" s="10">
        <f t="shared" si="0"/>
        <v>1824.50198</v>
      </c>
    </row>
    <row r="23" spans="1:16" s="1" customFormat="1" ht="13.5" customHeight="1">
      <c r="A23" s="20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" t="s">
        <v>27</v>
      </c>
      <c r="M23" s="32">
        <v>1725.829</v>
      </c>
      <c r="N23" s="33"/>
      <c r="O23" s="17">
        <v>0</v>
      </c>
      <c r="P23" s="10">
        <f t="shared" si="0"/>
        <v>1725.829</v>
      </c>
    </row>
    <row r="24" spans="1:16" s="1" customFormat="1" ht="13.5" customHeight="1">
      <c r="A24" s="22" t="s">
        <v>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7" t="s">
        <v>29</v>
      </c>
      <c r="M24" s="30">
        <f>SUM(M25:N26)</f>
        <v>10543.62254</v>
      </c>
      <c r="N24" s="31"/>
      <c r="O24" s="14">
        <f>SUM(O25:O26)</f>
        <v>3795.26991</v>
      </c>
      <c r="P24" s="18">
        <f t="shared" si="0"/>
        <v>14338.89245</v>
      </c>
    </row>
    <row r="25" spans="1:16" s="1" customFormat="1" ht="13.5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" t="s">
        <v>31</v>
      </c>
      <c r="M25" s="32">
        <v>5270.20359</v>
      </c>
      <c r="N25" s="33"/>
      <c r="O25" s="17">
        <v>2697.756</v>
      </c>
      <c r="P25" s="10">
        <f t="shared" si="0"/>
        <v>7967.95959</v>
      </c>
    </row>
    <row r="26" spans="1:16" s="1" customFormat="1" ht="13.5" customHeight="1">
      <c r="A26" s="20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" t="s">
        <v>33</v>
      </c>
      <c r="M26" s="32">
        <v>5273.41895</v>
      </c>
      <c r="N26" s="33"/>
      <c r="O26" s="17">
        <v>1097.51391</v>
      </c>
      <c r="P26" s="10">
        <f t="shared" si="0"/>
        <v>6370.93286</v>
      </c>
    </row>
    <row r="27" spans="1:16" s="1" customFormat="1" ht="13.5" customHeight="1">
      <c r="A27" s="22" t="s">
        <v>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7" t="s">
        <v>35</v>
      </c>
      <c r="M27" s="30">
        <f>SUM(M28)</f>
        <v>300.73486</v>
      </c>
      <c r="N27" s="31"/>
      <c r="O27" s="14">
        <f>O28</f>
        <v>0</v>
      </c>
      <c r="P27" s="18">
        <f>SUM(P28)</f>
        <v>300.73486</v>
      </c>
    </row>
    <row r="28" spans="1:16" s="1" customFormat="1" ht="13.5" customHeight="1">
      <c r="A28" s="20" t="s">
        <v>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" t="s">
        <v>37</v>
      </c>
      <c r="M28" s="32">
        <v>300.73486</v>
      </c>
      <c r="N28" s="33"/>
      <c r="O28" s="17">
        <v>0</v>
      </c>
      <c r="P28" s="10">
        <f>SUM(M28:O28)</f>
        <v>300.73486</v>
      </c>
    </row>
    <row r="29" spans="1:16" s="1" customFormat="1" ht="13.5" customHeight="1">
      <c r="A29" s="22" t="s">
        <v>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7" t="s">
        <v>39</v>
      </c>
      <c r="M29" s="30">
        <f>SUM(M30:N31)</f>
        <v>115</v>
      </c>
      <c r="N29" s="31"/>
      <c r="O29" s="14">
        <f>O30+O31</f>
        <v>10</v>
      </c>
      <c r="P29" s="18">
        <f>SUM(P30:P31)</f>
        <v>125</v>
      </c>
    </row>
    <row r="30" spans="1:16" s="1" customFormat="1" ht="13.5" customHeight="1">
      <c r="A30" s="20" t="s">
        <v>42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" t="s">
        <v>41</v>
      </c>
      <c r="M30" s="32">
        <v>25</v>
      </c>
      <c r="N30" s="33"/>
      <c r="O30" s="17">
        <v>10</v>
      </c>
      <c r="P30" s="10">
        <f>SUM(M30:O30)</f>
        <v>35</v>
      </c>
    </row>
    <row r="31" spans="1:16" s="1" customFormat="1" ht="13.5" customHeight="1">
      <c r="A31" s="20" t="s">
        <v>44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" t="s">
        <v>43</v>
      </c>
      <c r="M31" s="32">
        <v>90</v>
      </c>
      <c r="N31" s="33"/>
      <c r="O31" s="17">
        <v>0</v>
      </c>
      <c r="P31" s="10">
        <v>90</v>
      </c>
    </row>
    <row r="32" spans="1:16" s="1" customFormat="1" ht="24" customHeight="1">
      <c r="A32" s="22" t="s">
        <v>46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7" t="s">
        <v>45</v>
      </c>
      <c r="M32" s="30">
        <f>SUM(M33)</f>
        <v>26472.5074</v>
      </c>
      <c r="N32" s="31"/>
      <c r="O32" s="14">
        <f>O33</f>
        <v>-1467.644</v>
      </c>
      <c r="P32" s="18">
        <f>P33</f>
        <v>25004.8634</v>
      </c>
    </row>
    <row r="33" spans="1:16" s="1" customFormat="1" ht="13.5" customHeight="1">
      <c r="A33" s="20" t="s">
        <v>48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" t="s">
        <v>47</v>
      </c>
      <c r="M33" s="32">
        <v>26472.5074</v>
      </c>
      <c r="N33" s="33"/>
      <c r="O33" s="15">
        <v>-1467.644</v>
      </c>
      <c r="P33" s="10">
        <f>SUM(M33:O33)</f>
        <v>25004.8634</v>
      </c>
    </row>
    <row r="34" spans="1:16" s="1" customFormat="1" ht="15" customHeight="1">
      <c r="A34" s="21" t="s">
        <v>51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6"/>
      <c r="M34" s="34">
        <f>SUM(M10+M15+M17+M20+M24+M27+M29+M32)</f>
        <v>54822.069019999995</v>
      </c>
      <c r="N34" s="35"/>
      <c r="O34" s="16">
        <f>SUM(O10+O15+O17+O20+O24+O27+O29+O32)</f>
        <v>9737.685699999998</v>
      </c>
      <c r="P34" s="11">
        <f>SUM(P10+P15+P17+P20+P24+P27+P29+P32)</f>
        <v>64559.75472</v>
      </c>
    </row>
  </sheetData>
  <sheetProtection/>
  <mergeCells count="55">
    <mergeCell ref="M14:N14"/>
    <mergeCell ref="M13:N13"/>
    <mergeCell ref="M12:N12"/>
    <mergeCell ref="M11:N11"/>
    <mergeCell ref="M20:N20"/>
    <mergeCell ref="M19:N19"/>
    <mergeCell ref="M18:N18"/>
    <mergeCell ref="M17:N17"/>
    <mergeCell ref="M16:N16"/>
    <mergeCell ref="M15:N15"/>
    <mergeCell ref="M28:N28"/>
    <mergeCell ref="M27:N27"/>
    <mergeCell ref="M26:N26"/>
    <mergeCell ref="M25:N25"/>
    <mergeCell ref="M24:N24"/>
    <mergeCell ref="M21:N21"/>
    <mergeCell ref="M23:N23"/>
    <mergeCell ref="M22:N22"/>
    <mergeCell ref="M32:N32"/>
    <mergeCell ref="M31:N31"/>
    <mergeCell ref="M30:N30"/>
    <mergeCell ref="M34:N34"/>
    <mergeCell ref="M33:N33"/>
    <mergeCell ref="M29:N29"/>
    <mergeCell ref="A6:P6"/>
    <mergeCell ref="A8:K8"/>
    <mergeCell ref="M8:N8"/>
    <mergeCell ref="A9:K9"/>
    <mergeCell ref="M9:N9"/>
    <mergeCell ref="A10:K10"/>
    <mergeCell ref="M10:N10"/>
    <mergeCell ref="A11:K11"/>
    <mergeCell ref="A12:K12"/>
    <mergeCell ref="A13:K13"/>
    <mergeCell ref="A14:K14"/>
    <mergeCell ref="A15:K15"/>
    <mergeCell ref="A16:K16"/>
    <mergeCell ref="A29:K29"/>
    <mergeCell ref="A17:K17"/>
    <mergeCell ref="A18:K18"/>
    <mergeCell ref="A19:K19"/>
    <mergeCell ref="A20:K20"/>
    <mergeCell ref="A22:K22"/>
    <mergeCell ref="A23:K23"/>
    <mergeCell ref="A21:K21"/>
    <mergeCell ref="A33:K33"/>
    <mergeCell ref="A34:K34"/>
    <mergeCell ref="A30:K30"/>
    <mergeCell ref="A31:K31"/>
    <mergeCell ref="A32:K32"/>
    <mergeCell ref="A24:K24"/>
    <mergeCell ref="A25:K25"/>
    <mergeCell ref="A26:K26"/>
    <mergeCell ref="A27:K27"/>
    <mergeCell ref="A28:K2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2020-09-28T11:22:22Z</dcterms:modified>
  <cp:category/>
  <cp:version/>
  <cp:contentType/>
  <cp:contentStatus/>
</cp:coreProperties>
</file>