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71" activeTab="0"/>
  </bookViews>
  <sheets>
    <sheet name="приложение" sheetId="1" r:id="rId1"/>
  </sheets>
  <definedNames>
    <definedName name="воврат">#REF!</definedName>
    <definedName name="_xlnm.Print_Area" localSheetId="0">'приложение'!$A$1:$O$45</definedName>
  </definedNames>
  <calcPr fullCalcOnLoad="1"/>
</workbook>
</file>

<file path=xl/sharedStrings.xml><?xml version="1.0" encoding="utf-8"?>
<sst xmlns="http://schemas.openxmlformats.org/spreadsheetml/2006/main" count="125" uniqueCount="82">
  <si>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</si>
  <si>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</si>
  <si>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</si>
  <si>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</si>
  <si>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</si>
  <si>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</si>
  <si>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</si>
  <si>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</si>
  <si>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</si>
  <si>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</si>
  <si>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</si>
  <si>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</si>
  <si>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</si>
  <si>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</si>
  <si>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</si>
  <si>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</si>
  <si>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</si>
  <si>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2.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</si>
  <si>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</si>
  <si>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</si>
  <si>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</si>
  <si>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</si>
  <si>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</si>
  <si>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</si>
  <si>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</si>
  <si>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</si>
  <si>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</si>
  <si>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</si>
  <si>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МКУ «Управление по делам администрации»</t>
  </si>
  <si>
    <t>14</t>
  </si>
  <si>
    <t>8.</t>
  </si>
  <si>
    <t>04.0.01.99990</t>
  </si>
  <si>
    <t>Сумма на 2020 год</t>
  </si>
  <si>
    <t>05.0.02.99990</t>
  </si>
  <si>
    <t>03.0.01.82300</t>
  </si>
  <si>
    <t>03.0.01.S2300</t>
  </si>
  <si>
    <t xml:space="preserve">01.0.01.82390 </t>
  </si>
  <si>
    <t>08.0.01.99990</t>
  </si>
  <si>
    <t>02.0.01.99990</t>
  </si>
  <si>
    <t>07.0.01.99990</t>
  </si>
  <si>
    <t xml:space="preserve">01.0.02.20902 </t>
  </si>
  <si>
    <t xml:space="preserve"> 01.0.01.S2390</t>
  </si>
  <si>
    <t>МУ «Администрация поселения Сентябрьский»/МКУ «Управление по делам администрации»</t>
  </si>
  <si>
    <t>9.</t>
  </si>
  <si>
    <t>09.0.01.99990</t>
  </si>
  <si>
    <t>13</t>
  </si>
  <si>
    <t>05.0.01.89001</t>
  </si>
  <si>
    <t>05.0.01.99990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</si>
  <si>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</si>
  <si>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</si>
  <si>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</si>
  <si>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</si>
  <si>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</si>
  <si>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терроризма, экстремизма, гармонизация межэтнических и межкультурных отношений в сельском поселении Сентябрьский на 2019-2025 годы»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</si>
  <si>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</si>
  <si>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</si>
  <si>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</si>
  <si>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</si>
  <si>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</si>
  <si>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06.0.01.02040</t>
  </si>
  <si>
    <t>06.0.01.20904</t>
  </si>
  <si>
    <t>06.0.01.99990</t>
  </si>
  <si>
    <t>06.0.02.89020</t>
  </si>
  <si>
    <t>06.0.03.02400</t>
  </si>
  <si>
    <t>05.0.02.82420</t>
  </si>
  <si>
    <t>Отклонения</t>
  </si>
  <si>
    <t>04.0.02.89004</t>
  </si>
  <si>
    <t>03.0.02.99990</t>
  </si>
  <si>
    <t>06.0.03.02040</t>
  </si>
  <si>
    <t>Уточнено на 2020 год</t>
  </si>
  <si>
    <t>08.0.01.89012</t>
  </si>
  <si>
    <t xml:space="preserve">Объем средств на реализацию муниципальных целевых программ сельского поселения Сентябрьский на 2020 год </t>
  </si>
  <si>
    <t>09.0.03.89026</t>
  </si>
  <si>
    <t>08.0.02.82672</t>
  </si>
  <si>
    <t>08.0.02.S2672</t>
  </si>
  <si>
    <t>08.0.02.89014</t>
  </si>
  <si>
    <t>05.0.02.89016</t>
  </si>
  <si>
    <t>09.0.03.89022</t>
  </si>
  <si>
    <t>к решению Совета депутатов</t>
  </si>
  <si>
    <t xml:space="preserve">Приложение 6   </t>
  </si>
  <si>
    <t>05.0.02.S2420</t>
  </si>
  <si>
    <t>№126 от 24.12.2020 г.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</si>
</sst>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3" fillId="24" borderId="0" xfId="54" applyFont="1" applyFill="1" applyBorder="1" applyAlignment="1">
      <alignment horizontal="center" vertical="center" wrapText="1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24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4" applyFont="1" applyFill="1" applyBorder="1" applyAlignment="1">
      <alignment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78" fontId="24" fillId="24" borderId="10" xfId="54" applyNumberFormat="1" applyFont="1" applyFill="1" applyBorder="1" applyAlignment="1">
      <alignment horizontal="center" vertical="top"/>
      <protection/>
    </xf>
    <xf numFmtId="223" fontId="24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6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top" wrapText="1"/>
      <protection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25" borderId="10" xfId="53" applyNumberFormat="1" applyFont="1" applyFill="1" applyBorder="1" applyAlignment="1" applyProtection="1">
      <alignment horizontal="center" vertical="center" wrapText="1"/>
      <protection hidden="1"/>
    </xf>
    <xf numFmtId="49" fontId="22" fillId="24" borderId="13" xfId="54" applyNumberFormat="1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center" vertical="center"/>
      <protection/>
    </xf>
    <xf numFmtId="223" fontId="22" fillId="25" borderId="10" xfId="0" applyNumberFormat="1" applyFont="1" applyFill="1" applyBorder="1" applyAlignment="1">
      <alignment horizontal="center" vertical="center" wrapText="1"/>
    </xf>
    <xf numFmtId="223" fontId="27" fillId="25" borderId="10" xfId="0" applyNumberFormat="1" applyFont="1" applyFill="1" applyBorder="1" applyAlignment="1">
      <alignment horizontal="center" vertical="center" wrapText="1"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25" borderId="13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170" fontId="22" fillId="0" borderId="0" xfId="43" applyFont="1" applyAlignment="1">
      <alignment horizontal="left" wrapText="1"/>
    </xf>
    <xf numFmtId="0" fontId="24" fillId="24" borderId="0" xfId="54" applyFont="1" applyFill="1" applyBorder="1" applyAlignment="1">
      <alignment horizont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2" fillId="24" borderId="12" xfId="54" applyFont="1" applyFill="1" applyBorder="1" applyAlignment="1">
      <alignment horizontal="left" vertical="top" wrapText="1"/>
      <protection/>
    </xf>
    <xf numFmtId="0" fontId="22" fillId="24" borderId="13" xfId="54" applyFont="1" applyFill="1" applyBorder="1" applyAlignment="1">
      <alignment horizontal="left" vertical="top" wrapText="1"/>
      <protection/>
    </xf>
    <xf numFmtId="0" fontId="22" fillId="24" borderId="11" xfId="54" applyFont="1" applyFill="1" applyBorder="1" applyAlignment="1">
      <alignment horizontal="left" vertical="top" wrapText="1"/>
      <protection/>
    </xf>
    <xf numFmtId="0" fontId="22" fillId="24" borderId="12" xfId="54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left" vertical="center" wrapText="1"/>
      <protection/>
    </xf>
    <xf numFmtId="0" fontId="22" fillId="24" borderId="13" xfId="54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left" vertical="center" wrapText="1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25" borderId="12" xfId="54" applyNumberFormat="1" applyFont="1" applyFill="1" applyBorder="1" applyAlignment="1">
      <alignment horizontal="center" vertical="center"/>
      <protection/>
    </xf>
    <xf numFmtId="49" fontId="22" fillId="25" borderId="13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0" fontId="22" fillId="24" borderId="12" xfId="54" applyFont="1" applyFill="1" applyBorder="1" applyAlignment="1">
      <alignment horizontal="center" vertical="center" wrapText="1"/>
      <protection/>
    </xf>
    <xf numFmtId="0" fontId="22" fillId="24" borderId="13" xfId="54" applyFont="1" applyFill="1" applyBorder="1" applyAlignment="1">
      <alignment horizontal="center" vertical="center" wrapText="1"/>
      <protection/>
    </xf>
    <xf numFmtId="0" fontId="22" fillId="24" borderId="11" xfId="54" applyFont="1" applyFill="1" applyBorder="1" applyAlignment="1">
      <alignment horizontal="center" vertical="center" wrapText="1"/>
      <protection/>
    </xf>
    <xf numFmtId="49" fontId="22" fillId="25" borderId="11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25" borderId="10" xfId="54" applyFont="1" applyFill="1" applyBorder="1" applyAlignment="1">
      <alignment horizontal="center" vertical="center" wrapText="1"/>
      <protection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2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 wrapText="1"/>
    </xf>
    <xf numFmtId="170" fontId="22" fillId="0" borderId="0" xfId="43" applyFont="1" applyAlignment="1">
      <alignment horizontal="left" wrapText="1"/>
    </xf>
    <xf numFmtId="0" fontId="22" fillId="0" borderId="11" xfId="54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M58"/>
  <sheetViews>
    <sheetView tabSelected="1" view="pageBreakPreview" zoomScaleNormal="75" zoomScaleSheetLayoutView="100" workbookViewId="0" topLeftCell="B1">
      <selection activeCell="K4" sqref="K4:L4"/>
    </sheetView>
  </sheetViews>
  <sheetFormatPr defaultColWidth="9.00390625" defaultRowHeight="12.75"/>
  <cols>
    <col min="1" max="1" width="5.375" style="1" customWidth="1"/>
    <col min="2" max="2" width="38.625" style="50" customWidth="1"/>
    <col min="3" max="3" width="37.125" style="43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2" width="16.00390625" style="4" customWidth="1"/>
    <col min="13" max="16384" width="9.125" style="4" customWidth="1"/>
  </cols>
  <sheetData>
    <row r="1" spans="2:12" ht="13.5" customHeight="1">
      <c r="B1" s="2"/>
      <c r="C1" s="3"/>
      <c r="K1" s="106" t="s">
        <v>79</v>
      </c>
      <c r="L1" s="106"/>
    </row>
    <row r="2" spans="2:13" ht="13.5" customHeight="1">
      <c r="B2" s="2"/>
      <c r="C2" s="3"/>
      <c r="K2" s="107" t="s">
        <v>78</v>
      </c>
      <c r="L2" s="107"/>
      <c r="M2" s="70"/>
    </row>
    <row r="3" spans="2:13" ht="13.5" customHeight="1">
      <c r="B3" s="2"/>
      <c r="C3" s="3"/>
      <c r="K3" s="106" t="s">
        <v>1</v>
      </c>
      <c r="L3" s="106"/>
      <c r="M3" s="69"/>
    </row>
    <row r="4" spans="2:13" ht="13.5" customHeight="1">
      <c r="B4" s="2"/>
      <c r="C4" s="3"/>
      <c r="K4" s="106" t="s">
        <v>81</v>
      </c>
      <c r="L4" s="106"/>
      <c r="M4" s="69"/>
    </row>
    <row r="5" spans="1:12" s="7" customFormat="1" ht="18" customHeight="1">
      <c r="A5" s="71" t="s">
        <v>71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7" s="12" customFormat="1" ht="12.75">
      <c r="A6" s="8"/>
      <c r="B6" s="9"/>
      <c r="C6" s="10"/>
      <c r="D6" s="11"/>
      <c r="E6" s="11"/>
      <c r="F6" s="73"/>
      <c r="G6" s="73"/>
    </row>
    <row r="7" spans="1:12" s="17" customFormat="1" ht="37.5" customHeight="1">
      <c r="A7" s="13" t="s">
        <v>2</v>
      </c>
      <c r="B7" s="13" t="s">
        <v>3</v>
      </c>
      <c r="C7" s="13" t="s">
        <v>4</v>
      </c>
      <c r="D7" s="101" t="s">
        <v>5</v>
      </c>
      <c r="E7" s="101"/>
      <c r="F7" s="14" t="s">
        <v>6</v>
      </c>
      <c r="G7" s="15" t="s">
        <v>7</v>
      </c>
      <c r="H7" s="16" t="s">
        <v>8</v>
      </c>
      <c r="I7" s="16" t="s">
        <v>9</v>
      </c>
      <c r="J7" s="16" t="s">
        <v>32</v>
      </c>
      <c r="K7" s="16" t="s">
        <v>65</v>
      </c>
      <c r="L7" s="16" t="s">
        <v>69</v>
      </c>
    </row>
    <row r="8" spans="1:12" s="22" customFormat="1" ht="15" customHeight="1">
      <c r="A8" s="99" t="s">
        <v>10</v>
      </c>
      <c r="B8" s="74" t="s">
        <v>52</v>
      </c>
      <c r="C8" s="98" t="s">
        <v>11</v>
      </c>
      <c r="D8" s="80" t="s">
        <v>12</v>
      </c>
      <c r="E8" s="51" t="s">
        <v>13</v>
      </c>
      <c r="F8" s="79" t="s">
        <v>15</v>
      </c>
      <c r="G8" s="90" t="s">
        <v>16</v>
      </c>
      <c r="H8" s="21" t="s">
        <v>36</v>
      </c>
      <c r="I8" s="72">
        <v>240</v>
      </c>
      <c r="J8" s="53">
        <v>0</v>
      </c>
      <c r="K8" s="53">
        <v>0</v>
      </c>
      <c r="L8" s="53">
        <v>0</v>
      </c>
    </row>
    <row r="9" spans="1:12" s="22" customFormat="1" ht="15.75" customHeight="1">
      <c r="A9" s="99"/>
      <c r="B9" s="75"/>
      <c r="C9" s="98"/>
      <c r="D9" s="80"/>
      <c r="E9" s="90" t="s">
        <v>14</v>
      </c>
      <c r="F9" s="79"/>
      <c r="G9" s="90"/>
      <c r="H9" s="23" t="s">
        <v>41</v>
      </c>
      <c r="I9" s="72"/>
      <c r="J9" s="53">
        <v>0</v>
      </c>
      <c r="K9" s="53">
        <v>0</v>
      </c>
      <c r="L9" s="53">
        <v>0</v>
      </c>
    </row>
    <row r="10" spans="1:12" s="22" customFormat="1" ht="14.25" customHeight="1">
      <c r="A10" s="99"/>
      <c r="B10" s="76"/>
      <c r="C10" s="98"/>
      <c r="D10" s="80"/>
      <c r="E10" s="90"/>
      <c r="F10" s="79"/>
      <c r="G10" s="90"/>
      <c r="H10" s="23" t="s">
        <v>40</v>
      </c>
      <c r="I10" s="72"/>
      <c r="J10" s="53">
        <v>1824.50198</v>
      </c>
      <c r="K10" s="53">
        <v>0</v>
      </c>
      <c r="L10" s="53">
        <f>SUM(J10:K10)</f>
        <v>1824.50198</v>
      </c>
    </row>
    <row r="11" spans="1:12" s="22" customFormat="1" ht="68.25" customHeight="1">
      <c r="A11" s="18" t="s">
        <v>17</v>
      </c>
      <c r="B11" s="19" t="s">
        <v>53</v>
      </c>
      <c r="C11" s="19" t="s">
        <v>11</v>
      </c>
      <c r="D11" s="20" t="s">
        <v>12</v>
      </c>
      <c r="E11" s="51" t="s">
        <v>14</v>
      </c>
      <c r="F11" s="52" t="s">
        <v>21</v>
      </c>
      <c r="G11" s="51" t="s">
        <v>29</v>
      </c>
      <c r="H11" s="23" t="s">
        <v>38</v>
      </c>
      <c r="I11" s="25">
        <v>240</v>
      </c>
      <c r="J11" s="53">
        <v>5</v>
      </c>
      <c r="K11" s="53">
        <v>0</v>
      </c>
      <c r="L11" s="53">
        <v>5</v>
      </c>
    </row>
    <row r="12" spans="1:12" s="22" customFormat="1" ht="19.5" customHeight="1">
      <c r="A12" s="99" t="s">
        <v>20</v>
      </c>
      <c r="B12" s="100" t="s">
        <v>54</v>
      </c>
      <c r="C12" s="98" t="s">
        <v>11</v>
      </c>
      <c r="D12" s="80" t="s">
        <v>12</v>
      </c>
      <c r="E12" s="51" t="s">
        <v>13</v>
      </c>
      <c r="F12" s="79" t="s">
        <v>21</v>
      </c>
      <c r="G12" s="90" t="s">
        <v>29</v>
      </c>
      <c r="H12" s="23" t="s">
        <v>34</v>
      </c>
      <c r="I12" s="25">
        <v>120</v>
      </c>
      <c r="J12" s="53">
        <v>14.47826</v>
      </c>
      <c r="K12" s="53">
        <v>0</v>
      </c>
      <c r="L12" s="53">
        <v>14.47826</v>
      </c>
    </row>
    <row r="13" spans="1:12" s="22" customFormat="1" ht="22.5" customHeight="1">
      <c r="A13" s="99"/>
      <c r="B13" s="100"/>
      <c r="C13" s="98"/>
      <c r="D13" s="80"/>
      <c r="E13" s="90" t="s">
        <v>14</v>
      </c>
      <c r="F13" s="79"/>
      <c r="G13" s="90"/>
      <c r="H13" s="23" t="s">
        <v>35</v>
      </c>
      <c r="I13" s="25">
        <v>120</v>
      </c>
      <c r="J13" s="53">
        <v>14.47826</v>
      </c>
      <c r="K13" s="53">
        <v>0</v>
      </c>
      <c r="L13" s="53">
        <v>14.47826</v>
      </c>
    </row>
    <row r="14" spans="1:12" s="22" customFormat="1" ht="21.75" customHeight="1">
      <c r="A14" s="99"/>
      <c r="B14" s="100"/>
      <c r="C14" s="98"/>
      <c r="D14" s="80"/>
      <c r="E14" s="90"/>
      <c r="F14" s="79"/>
      <c r="G14" s="90"/>
      <c r="H14" s="23" t="s">
        <v>67</v>
      </c>
      <c r="I14" s="25">
        <v>240</v>
      </c>
      <c r="J14" s="53">
        <v>319.5</v>
      </c>
      <c r="K14" s="53">
        <v>0</v>
      </c>
      <c r="L14" s="53">
        <f>SUM(J14:K14)</f>
        <v>319.5</v>
      </c>
    </row>
    <row r="15" spans="1:12" s="22" customFormat="1" ht="44.25" customHeight="1">
      <c r="A15" s="77" t="s">
        <v>22</v>
      </c>
      <c r="B15" s="74" t="s">
        <v>55</v>
      </c>
      <c r="C15" s="24" t="s">
        <v>28</v>
      </c>
      <c r="D15" s="91" t="s">
        <v>12</v>
      </c>
      <c r="E15" s="85" t="s">
        <v>14</v>
      </c>
      <c r="F15" s="87" t="s">
        <v>15</v>
      </c>
      <c r="G15" s="85" t="s">
        <v>27</v>
      </c>
      <c r="H15" s="23" t="s">
        <v>31</v>
      </c>
      <c r="I15" s="104">
        <v>240</v>
      </c>
      <c r="J15" s="53">
        <v>1543.12</v>
      </c>
      <c r="K15" s="64">
        <v>-93.5</v>
      </c>
      <c r="L15" s="53">
        <f>SUM(J15:K15)</f>
        <v>1449.62</v>
      </c>
    </row>
    <row r="16" spans="1:12" s="22" customFormat="1" ht="35.25" customHeight="1">
      <c r="A16" s="78"/>
      <c r="B16" s="76"/>
      <c r="C16" s="46" t="s">
        <v>11</v>
      </c>
      <c r="D16" s="97"/>
      <c r="E16" s="89"/>
      <c r="F16" s="88"/>
      <c r="G16" s="89"/>
      <c r="H16" s="23" t="s">
        <v>66</v>
      </c>
      <c r="I16" s="108"/>
      <c r="J16" s="53">
        <v>182.709</v>
      </c>
      <c r="K16" s="53">
        <v>0</v>
      </c>
      <c r="L16" s="53">
        <v>182.709</v>
      </c>
    </row>
    <row r="17" spans="1:12" s="22" customFormat="1" ht="16.5" customHeight="1">
      <c r="A17" s="77" t="s">
        <v>24</v>
      </c>
      <c r="B17" s="82" t="s">
        <v>51</v>
      </c>
      <c r="C17" s="82" t="s">
        <v>11</v>
      </c>
      <c r="D17" s="91" t="s">
        <v>12</v>
      </c>
      <c r="E17" s="85" t="s">
        <v>14</v>
      </c>
      <c r="F17" s="87" t="s">
        <v>18</v>
      </c>
      <c r="G17" s="85" t="s">
        <v>21</v>
      </c>
      <c r="H17" s="23" t="s">
        <v>46</v>
      </c>
      <c r="I17" s="104">
        <v>240</v>
      </c>
      <c r="J17" s="53">
        <v>1500</v>
      </c>
      <c r="K17" s="53">
        <v>0</v>
      </c>
      <c r="L17" s="53">
        <v>1500</v>
      </c>
    </row>
    <row r="18" spans="1:12" s="22" customFormat="1" ht="18" customHeight="1">
      <c r="A18" s="81"/>
      <c r="B18" s="83"/>
      <c r="C18" s="83"/>
      <c r="D18" s="92"/>
      <c r="E18" s="86"/>
      <c r="F18" s="93"/>
      <c r="G18" s="86"/>
      <c r="H18" s="23" t="s">
        <v>47</v>
      </c>
      <c r="I18" s="105"/>
      <c r="J18" s="53">
        <v>999.188</v>
      </c>
      <c r="K18" s="53">
        <v>0</v>
      </c>
      <c r="L18" s="53">
        <v>999.188</v>
      </c>
    </row>
    <row r="19" spans="1:12" s="22" customFormat="1" ht="18" customHeight="1">
      <c r="A19" s="81"/>
      <c r="B19" s="83"/>
      <c r="C19" s="83"/>
      <c r="D19" s="92"/>
      <c r="E19" s="86"/>
      <c r="F19" s="93"/>
      <c r="G19" s="86"/>
      <c r="H19" s="58" t="s">
        <v>64</v>
      </c>
      <c r="I19" s="105"/>
      <c r="J19" s="53">
        <v>0</v>
      </c>
      <c r="K19" s="53">
        <v>0</v>
      </c>
      <c r="L19" s="53">
        <v>0</v>
      </c>
    </row>
    <row r="20" spans="1:12" s="22" customFormat="1" ht="18" customHeight="1">
      <c r="A20" s="81"/>
      <c r="B20" s="83"/>
      <c r="C20" s="83"/>
      <c r="D20" s="92"/>
      <c r="E20" s="86"/>
      <c r="F20" s="93"/>
      <c r="G20" s="86"/>
      <c r="H20" s="58" t="s">
        <v>80</v>
      </c>
      <c r="I20" s="105"/>
      <c r="J20" s="53">
        <v>0</v>
      </c>
      <c r="K20" s="53">
        <v>0</v>
      </c>
      <c r="L20" s="53">
        <v>0</v>
      </c>
    </row>
    <row r="21" spans="1:12" s="22" customFormat="1" ht="18" customHeight="1">
      <c r="A21" s="81"/>
      <c r="B21" s="83"/>
      <c r="C21" s="83"/>
      <c r="D21" s="92"/>
      <c r="E21" s="86"/>
      <c r="F21" s="93"/>
      <c r="G21" s="86"/>
      <c r="H21" s="58" t="s">
        <v>76</v>
      </c>
      <c r="I21" s="105"/>
      <c r="J21" s="53">
        <v>222.98227</v>
      </c>
      <c r="K21" s="53">
        <v>0</v>
      </c>
      <c r="L21" s="53">
        <f>SUM(J21:K21)</f>
        <v>222.98227</v>
      </c>
    </row>
    <row r="22" spans="1:12" s="22" customFormat="1" ht="15.75" customHeight="1">
      <c r="A22" s="81"/>
      <c r="B22" s="83"/>
      <c r="C22" s="83"/>
      <c r="D22" s="92"/>
      <c r="E22" s="89"/>
      <c r="F22" s="93"/>
      <c r="G22" s="86"/>
      <c r="H22" s="23" t="s">
        <v>33</v>
      </c>
      <c r="I22" s="105"/>
      <c r="J22" s="63">
        <v>3648.76259</v>
      </c>
      <c r="K22" s="64">
        <v>3384.16154</v>
      </c>
      <c r="L22" s="53">
        <f>SUM(J22:K22)</f>
        <v>7032.924129999999</v>
      </c>
    </row>
    <row r="23" spans="1:12" s="22" customFormat="1" ht="17.25" customHeight="1">
      <c r="A23" s="78"/>
      <c r="B23" s="84"/>
      <c r="C23" s="84"/>
      <c r="D23" s="97"/>
      <c r="E23" s="55" t="s">
        <v>13</v>
      </c>
      <c r="F23" s="68" t="s">
        <v>49</v>
      </c>
      <c r="G23" s="67" t="s">
        <v>18</v>
      </c>
      <c r="H23" s="57" t="s">
        <v>48</v>
      </c>
      <c r="I23" s="25">
        <v>120</v>
      </c>
      <c r="J23" s="53">
        <v>0.83486</v>
      </c>
      <c r="K23" s="53">
        <v>0.00208</v>
      </c>
      <c r="L23" s="53">
        <f>SUM(J23:K23)</f>
        <v>0.83694</v>
      </c>
    </row>
    <row r="24" spans="1:12" s="22" customFormat="1" ht="58.5" customHeight="1">
      <c r="A24" s="18" t="s">
        <v>25</v>
      </c>
      <c r="B24" s="56" t="s">
        <v>56</v>
      </c>
      <c r="C24" s="24" t="s">
        <v>11</v>
      </c>
      <c r="D24" s="20" t="s">
        <v>12</v>
      </c>
      <c r="E24" s="51" t="s">
        <v>14</v>
      </c>
      <c r="F24" s="52" t="s">
        <v>23</v>
      </c>
      <c r="G24" s="51" t="s">
        <v>23</v>
      </c>
      <c r="H24" s="23" t="s">
        <v>39</v>
      </c>
      <c r="I24" s="25">
        <v>240</v>
      </c>
      <c r="J24" s="53">
        <v>90</v>
      </c>
      <c r="K24" s="53">
        <v>0</v>
      </c>
      <c r="L24" s="53">
        <v>90</v>
      </c>
    </row>
    <row r="25" spans="1:12" s="22" customFormat="1" ht="18" customHeight="1">
      <c r="A25" s="77" t="s">
        <v>26</v>
      </c>
      <c r="B25" s="82" t="s">
        <v>57</v>
      </c>
      <c r="C25" s="82" t="s">
        <v>42</v>
      </c>
      <c r="D25" s="91" t="s">
        <v>12</v>
      </c>
      <c r="E25" s="85" t="s">
        <v>14</v>
      </c>
      <c r="F25" s="87" t="s">
        <v>19</v>
      </c>
      <c r="G25" s="85" t="s">
        <v>45</v>
      </c>
      <c r="H25" s="102" t="s">
        <v>37</v>
      </c>
      <c r="I25" s="25">
        <v>240</v>
      </c>
      <c r="J25" s="53">
        <v>250</v>
      </c>
      <c r="K25" s="53">
        <v>37.57935</v>
      </c>
      <c r="L25" s="53">
        <f>SUM(J25+K25)</f>
        <v>287.57935</v>
      </c>
    </row>
    <row r="26" spans="1:12" s="22" customFormat="1" ht="19.5" customHeight="1">
      <c r="A26" s="81"/>
      <c r="B26" s="83"/>
      <c r="C26" s="83"/>
      <c r="D26" s="92"/>
      <c r="E26" s="86"/>
      <c r="F26" s="88"/>
      <c r="G26" s="89"/>
      <c r="H26" s="103"/>
      <c r="I26" s="25">
        <v>850</v>
      </c>
      <c r="J26" s="53">
        <v>290.2</v>
      </c>
      <c r="K26" s="53">
        <v>0</v>
      </c>
      <c r="L26" s="53">
        <f aca="true" t="shared" si="0" ref="L26:L35">SUM(J26:K26)</f>
        <v>290.2</v>
      </c>
    </row>
    <row r="27" spans="1:12" s="22" customFormat="1" ht="18.75" customHeight="1">
      <c r="A27" s="81"/>
      <c r="B27" s="83"/>
      <c r="C27" s="83"/>
      <c r="D27" s="92"/>
      <c r="E27" s="86"/>
      <c r="F27" s="87" t="s">
        <v>18</v>
      </c>
      <c r="G27" s="85" t="s">
        <v>19</v>
      </c>
      <c r="H27" s="103"/>
      <c r="I27" s="104">
        <v>240</v>
      </c>
      <c r="J27" s="53">
        <v>784</v>
      </c>
      <c r="K27" s="64">
        <v>-67</v>
      </c>
      <c r="L27" s="53">
        <f t="shared" si="0"/>
        <v>717</v>
      </c>
    </row>
    <row r="28" spans="1:12" s="22" customFormat="1" ht="18.75" customHeight="1">
      <c r="A28" s="60"/>
      <c r="B28" s="83"/>
      <c r="C28" s="61"/>
      <c r="D28" s="66"/>
      <c r="E28" s="86"/>
      <c r="F28" s="93"/>
      <c r="G28" s="86"/>
      <c r="H28" s="23" t="s">
        <v>74</v>
      </c>
      <c r="I28" s="105"/>
      <c r="J28" s="53">
        <v>87.92392</v>
      </c>
      <c r="K28" s="64">
        <v>0</v>
      </c>
      <c r="L28" s="53">
        <f>SUM(J28:K28)</f>
        <v>87.92392</v>
      </c>
    </row>
    <row r="29" spans="1:12" s="22" customFormat="1" ht="18.75" customHeight="1">
      <c r="A29" s="60"/>
      <c r="B29" s="83"/>
      <c r="C29" s="61"/>
      <c r="D29" s="66"/>
      <c r="E29" s="86"/>
      <c r="F29" s="93"/>
      <c r="G29" s="86"/>
      <c r="H29" s="65" t="s">
        <v>73</v>
      </c>
      <c r="I29" s="105"/>
      <c r="J29" s="53">
        <v>711.38408</v>
      </c>
      <c r="K29" s="64">
        <v>0</v>
      </c>
      <c r="L29" s="53">
        <f>SUM(J29:K29)</f>
        <v>711.38408</v>
      </c>
    </row>
    <row r="30" spans="1:12" s="22" customFormat="1" ht="18.75" customHeight="1">
      <c r="A30" s="60"/>
      <c r="B30" s="83"/>
      <c r="C30" s="61"/>
      <c r="D30" s="66"/>
      <c r="E30" s="86"/>
      <c r="F30" s="93"/>
      <c r="G30" s="86"/>
      <c r="H30" s="65" t="s">
        <v>75</v>
      </c>
      <c r="I30" s="105"/>
      <c r="J30" s="53">
        <v>1898.448</v>
      </c>
      <c r="K30" s="64">
        <v>-298.9968</v>
      </c>
      <c r="L30" s="53">
        <f>SUM(J30:K30)</f>
        <v>1599.4512</v>
      </c>
    </row>
    <row r="31" spans="1:12" s="22" customFormat="1" ht="18.75" customHeight="1">
      <c r="A31" s="60"/>
      <c r="B31" s="84"/>
      <c r="C31" s="61"/>
      <c r="D31" s="59"/>
      <c r="E31" s="89"/>
      <c r="F31" s="88"/>
      <c r="G31" s="89"/>
      <c r="H31" s="23" t="s">
        <v>70</v>
      </c>
      <c r="I31" s="62">
        <v>410</v>
      </c>
      <c r="J31" s="53">
        <v>4486.20359</v>
      </c>
      <c r="K31" s="64">
        <v>0</v>
      </c>
      <c r="L31" s="53">
        <f t="shared" si="0"/>
        <v>4486.20359</v>
      </c>
    </row>
    <row r="32" spans="1:12" s="22" customFormat="1" ht="44.25" customHeight="1">
      <c r="A32" s="77" t="s">
        <v>30</v>
      </c>
      <c r="B32" s="82" t="s">
        <v>58</v>
      </c>
      <c r="C32" s="94" t="s">
        <v>11</v>
      </c>
      <c r="D32" s="91" t="s">
        <v>12</v>
      </c>
      <c r="E32" s="85" t="s">
        <v>14</v>
      </c>
      <c r="F32" s="87" t="s">
        <v>21</v>
      </c>
      <c r="G32" s="85" t="s">
        <v>16</v>
      </c>
      <c r="H32" s="23" t="s">
        <v>44</v>
      </c>
      <c r="I32" s="104">
        <v>240</v>
      </c>
      <c r="J32" s="53">
        <v>106</v>
      </c>
      <c r="K32" s="53">
        <v>0</v>
      </c>
      <c r="L32" s="53">
        <f t="shared" si="0"/>
        <v>106</v>
      </c>
    </row>
    <row r="33" spans="1:12" s="22" customFormat="1" ht="33" customHeight="1">
      <c r="A33" s="78"/>
      <c r="B33" s="83"/>
      <c r="C33" s="95"/>
      <c r="D33" s="92"/>
      <c r="E33" s="86"/>
      <c r="F33" s="93"/>
      <c r="G33" s="86"/>
      <c r="H33" s="57" t="s">
        <v>77</v>
      </c>
      <c r="I33" s="105"/>
      <c r="J33" s="53">
        <v>393.42015</v>
      </c>
      <c r="K33" s="64">
        <v>0</v>
      </c>
      <c r="L33" s="53">
        <f t="shared" si="0"/>
        <v>393.42015</v>
      </c>
    </row>
    <row r="34" spans="1:12" s="22" customFormat="1" ht="33" customHeight="1">
      <c r="A34" s="60"/>
      <c r="B34" s="84"/>
      <c r="C34" s="96"/>
      <c r="D34" s="97"/>
      <c r="E34" s="89"/>
      <c r="F34" s="88"/>
      <c r="G34" s="89"/>
      <c r="H34" s="57" t="s">
        <v>72</v>
      </c>
      <c r="I34" s="108"/>
      <c r="J34" s="53">
        <v>53.0048</v>
      </c>
      <c r="K34" s="64">
        <v>196.56</v>
      </c>
      <c r="L34" s="53">
        <f t="shared" si="0"/>
        <v>249.5648</v>
      </c>
    </row>
    <row r="35" spans="1:12" s="22" customFormat="1" ht="16.5" customHeight="1">
      <c r="A35" s="77" t="s">
        <v>43</v>
      </c>
      <c r="B35" s="82" t="s">
        <v>50</v>
      </c>
      <c r="C35" s="82" t="s">
        <v>42</v>
      </c>
      <c r="D35" s="91" t="s">
        <v>12</v>
      </c>
      <c r="E35" s="91" t="s">
        <v>14</v>
      </c>
      <c r="F35" s="87" t="s">
        <v>19</v>
      </c>
      <c r="G35" s="85" t="s">
        <v>15</v>
      </c>
      <c r="H35" s="57" t="s">
        <v>59</v>
      </c>
      <c r="I35" s="25">
        <v>120</v>
      </c>
      <c r="J35" s="53">
        <v>6729.57533</v>
      </c>
      <c r="K35" s="53">
        <v>618.69797</v>
      </c>
      <c r="L35" s="53">
        <f t="shared" si="0"/>
        <v>7348.2733</v>
      </c>
    </row>
    <row r="36" spans="1:12" s="22" customFormat="1" ht="16.5" customHeight="1">
      <c r="A36" s="81"/>
      <c r="B36" s="83"/>
      <c r="C36" s="83"/>
      <c r="D36" s="92"/>
      <c r="E36" s="92"/>
      <c r="F36" s="88"/>
      <c r="G36" s="89"/>
      <c r="H36" s="57" t="s">
        <v>68</v>
      </c>
      <c r="I36" s="54">
        <v>240</v>
      </c>
      <c r="J36" s="53">
        <v>5</v>
      </c>
      <c r="K36" s="53">
        <v>-5</v>
      </c>
      <c r="L36" s="53">
        <f aca="true" t="shared" si="1" ref="L36:L44">SUM(J36:K36)</f>
        <v>0</v>
      </c>
    </row>
    <row r="37" spans="1:12" s="22" customFormat="1" ht="17.25" customHeight="1">
      <c r="A37" s="81"/>
      <c r="B37" s="83"/>
      <c r="C37" s="83"/>
      <c r="D37" s="92"/>
      <c r="E37" s="92"/>
      <c r="F37" s="87" t="s">
        <v>19</v>
      </c>
      <c r="G37" s="85" t="s">
        <v>45</v>
      </c>
      <c r="H37" s="23" t="s">
        <v>60</v>
      </c>
      <c r="I37" s="25">
        <v>240</v>
      </c>
      <c r="J37" s="53">
        <v>15</v>
      </c>
      <c r="K37" s="53">
        <v>-4.8</v>
      </c>
      <c r="L37" s="53">
        <f t="shared" si="1"/>
        <v>10.2</v>
      </c>
    </row>
    <row r="38" spans="1:12" s="22" customFormat="1" ht="17.25" customHeight="1">
      <c r="A38" s="81"/>
      <c r="B38" s="83"/>
      <c r="C38" s="83"/>
      <c r="D38" s="92"/>
      <c r="E38" s="92"/>
      <c r="F38" s="93"/>
      <c r="G38" s="86"/>
      <c r="H38" s="102" t="s">
        <v>61</v>
      </c>
      <c r="I38" s="25">
        <v>110</v>
      </c>
      <c r="J38" s="53">
        <v>7519.73587</v>
      </c>
      <c r="K38" s="64">
        <v>1965.77058</v>
      </c>
      <c r="L38" s="53">
        <f t="shared" si="1"/>
        <v>9485.50645</v>
      </c>
    </row>
    <row r="39" spans="1:12" s="22" customFormat="1" ht="17.25" customHeight="1">
      <c r="A39" s="81"/>
      <c r="B39" s="83"/>
      <c r="C39" s="83"/>
      <c r="D39" s="92"/>
      <c r="E39" s="92"/>
      <c r="F39" s="93"/>
      <c r="G39" s="86"/>
      <c r="H39" s="103"/>
      <c r="I39" s="25">
        <v>240</v>
      </c>
      <c r="J39" s="53">
        <v>3390.14088</v>
      </c>
      <c r="K39" s="64">
        <v>316.11246</v>
      </c>
      <c r="L39" s="53">
        <f t="shared" si="1"/>
        <v>3706.2533399999998</v>
      </c>
    </row>
    <row r="40" spans="1:12" s="22" customFormat="1" ht="17.25" customHeight="1">
      <c r="A40" s="81"/>
      <c r="B40" s="83"/>
      <c r="C40" s="83"/>
      <c r="D40" s="92"/>
      <c r="E40" s="92"/>
      <c r="F40" s="93"/>
      <c r="G40" s="86"/>
      <c r="H40" s="103"/>
      <c r="I40" s="25">
        <v>360</v>
      </c>
      <c r="J40" s="53">
        <v>15</v>
      </c>
      <c r="K40" s="53">
        <v>-5</v>
      </c>
      <c r="L40" s="53">
        <f t="shared" si="1"/>
        <v>10</v>
      </c>
    </row>
    <row r="41" spans="1:12" s="22" customFormat="1" ht="17.25" customHeight="1">
      <c r="A41" s="81"/>
      <c r="B41" s="83"/>
      <c r="C41" s="83"/>
      <c r="D41" s="92"/>
      <c r="E41" s="92"/>
      <c r="F41" s="93"/>
      <c r="G41" s="86"/>
      <c r="H41" s="103"/>
      <c r="I41" s="25">
        <v>850</v>
      </c>
      <c r="J41" s="53">
        <v>8</v>
      </c>
      <c r="K41" s="53">
        <v>7.48</v>
      </c>
      <c r="L41" s="53">
        <f t="shared" si="1"/>
        <v>15.48</v>
      </c>
    </row>
    <row r="42" spans="1:12" s="22" customFormat="1" ht="17.25" customHeight="1">
      <c r="A42" s="81"/>
      <c r="B42" s="83"/>
      <c r="C42" s="83"/>
      <c r="D42" s="92"/>
      <c r="E42" s="92"/>
      <c r="F42" s="87" t="s">
        <v>23</v>
      </c>
      <c r="G42" s="85" t="s">
        <v>18</v>
      </c>
      <c r="H42" s="109"/>
      <c r="I42" s="104">
        <v>240</v>
      </c>
      <c r="J42" s="53">
        <v>10</v>
      </c>
      <c r="K42" s="64">
        <v>-10</v>
      </c>
      <c r="L42" s="53">
        <f t="shared" si="1"/>
        <v>0</v>
      </c>
    </row>
    <row r="43" spans="1:12" s="22" customFormat="1" ht="16.5" customHeight="1">
      <c r="A43" s="81"/>
      <c r="B43" s="83"/>
      <c r="C43" s="83"/>
      <c r="D43" s="92"/>
      <c r="E43" s="92"/>
      <c r="F43" s="88"/>
      <c r="G43" s="89"/>
      <c r="H43" s="23" t="s">
        <v>63</v>
      </c>
      <c r="I43" s="105"/>
      <c r="J43" s="53">
        <v>25</v>
      </c>
      <c r="K43" s="53">
        <v>-10</v>
      </c>
      <c r="L43" s="53">
        <f t="shared" si="1"/>
        <v>15</v>
      </c>
    </row>
    <row r="44" spans="1:12" s="22" customFormat="1" ht="16.5" customHeight="1">
      <c r="A44" s="81"/>
      <c r="B44" s="84"/>
      <c r="C44" s="83"/>
      <c r="D44" s="92"/>
      <c r="E44" s="92"/>
      <c r="F44" s="52" t="s">
        <v>29</v>
      </c>
      <c r="G44" s="51" t="s">
        <v>21</v>
      </c>
      <c r="H44" s="23" t="s">
        <v>62</v>
      </c>
      <c r="I44" s="25">
        <v>540</v>
      </c>
      <c r="J44" s="64">
        <v>24993.2934</v>
      </c>
      <c r="K44" s="53">
        <v>-2374.03919</v>
      </c>
      <c r="L44" s="53">
        <f t="shared" si="1"/>
        <v>22619.25421</v>
      </c>
    </row>
    <row r="45" spans="1:12" s="30" customFormat="1" ht="12.75">
      <c r="A45" s="25"/>
      <c r="B45" s="26" t="s">
        <v>0</v>
      </c>
      <c r="C45" s="24"/>
      <c r="D45" s="27"/>
      <c r="E45" s="27"/>
      <c r="F45" s="27"/>
      <c r="G45" s="28"/>
      <c r="H45" s="25"/>
      <c r="I45" s="25"/>
      <c r="J45" s="29">
        <f>SUM(J8:J44)</f>
        <v>62136.88524</v>
      </c>
      <c r="K45" s="29">
        <f>SUM(K8:K44)</f>
        <v>3658.02799</v>
      </c>
      <c r="L45" s="29">
        <f>SUM(L8:L44)</f>
        <v>65794.91323</v>
      </c>
    </row>
    <row r="46" spans="2:7" s="30" customFormat="1" ht="12.75">
      <c r="B46" s="31"/>
      <c r="C46" s="32"/>
      <c r="D46" s="33"/>
      <c r="E46" s="33"/>
      <c r="F46" s="33"/>
      <c r="G46" s="34"/>
    </row>
    <row r="47" spans="1:7" ht="12.75">
      <c r="A47" s="35"/>
      <c r="B47" s="36"/>
      <c r="C47" s="37"/>
      <c r="D47" s="38"/>
      <c r="E47" s="36"/>
      <c r="F47" s="39"/>
      <c r="G47" s="40"/>
    </row>
    <row r="48" spans="1:7" ht="12.75">
      <c r="A48" s="35"/>
      <c r="B48" s="36"/>
      <c r="C48" s="37"/>
      <c r="D48" s="35"/>
      <c r="E48" s="36"/>
      <c r="F48" s="39"/>
      <c r="G48" s="34"/>
    </row>
    <row r="49" spans="1:7" ht="12.75">
      <c r="A49" s="41"/>
      <c r="B49" s="42"/>
      <c r="C49" s="3"/>
      <c r="D49" s="41"/>
      <c r="E49" s="36"/>
      <c r="F49" s="39"/>
      <c r="G49" s="40"/>
    </row>
    <row r="50" spans="2:7" ht="12.75">
      <c r="B50" s="4"/>
      <c r="D50" s="41"/>
      <c r="E50" s="42"/>
      <c r="F50" s="44"/>
      <c r="G50" s="45"/>
    </row>
    <row r="51" spans="1:7" ht="12.75">
      <c r="A51" s="41"/>
      <c r="B51" s="4"/>
      <c r="D51" s="41"/>
      <c r="G51" s="45"/>
    </row>
    <row r="52" spans="1:7" ht="12.75">
      <c r="A52" s="41"/>
      <c r="B52" s="42"/>
      <c r="C52" s="3"/>
      <c r="D52" s="41"/>
      <c r="G52" s="45"/>
    </row>
    <row r="53" spans="1:7" ht="12.75">
      <c r="A53" s="22"/>
      <c r="B53" s="42"/>
      <c r="C53" s="3"/>
      <c r="D53" s="41"/>
      <c r="E53" s="42"/>
      <c r="F53" s="44"/>
      <c r="G53" s="45"/>
    </row>
    <row r="54" spans="2:7" ht="12.75">
      <c r="B54" s="2"/>
      <c r="C54" s="3"/>
      <c r="D54" s="2"/>
      <c r="E54" s="42"/>
      <c r="F54" s="44"/>
      <c r="G54" s="45"/>
    </row>
    <row r="55" spans="2:7" ht="12.75">
      <c r="B55" s="2"/>
      <c r="C55" s="3"/>
      <c r="D55" s="42"/>
      <c r="E55" s="42"/>
      <c r="F55" s="44"/>
      <c r="G55" s="45"/>
    </row>
    <row r="56" spans="2:7" ht="12.75">
      <c r="B56" s="2"/>
      <c r="C56" s="3"/>
      <c r="D56" s="42"/>
      <c r="E56" s="42"/>
      <c r="F56" s="46"/>
      <c r="G56" s="45"/>
    </row>
    <row r="57" spans="2:7" ht="12.75">
      <c r="B57" s="47"/>
      <c r="C57" s="3"/>
      <c r="D57" s="42"/>
      <c r="E57" s="42"/>
      <c r="F57" s="48"/>
      <c r="G57" s="45"/>
    </row>
    <row r="58" spans="2:7" ht="12.75">
      <c r="B58" s="47"/>
      <c r="G58" s="49"/>
    </row>
  </sheetData>
  <sheetProtection/>
  <mergeCells count="69">
    <mergeCell ref="I42:I43"/>
    <mergeCell ref="I15:I16"/>
    <mergeCell ref="G42:G43"/>
    <mergeCell ref="H38:H42"/>
    <mergeCell ref="I32:I34"/>
    <mergeCell ref="G35:G36"/>
    <mergeCell ref="I27:I30"/>
    <mergeCell ref="I17:I22"/>
    <mergeCell ref="B15:B16"/>
    <mergeCell ref="D17:D23"/>
    <mergeCell ref="B17:B23"/>
    <mergeCell ref="K1:L1"/>
    <mergeCell ref="K2:L2"/>
    <mergeCell ref="K3:L3"/>
    <mergeCell ref="K4:L4"/>
    <mergeCell ref="G8:G10"/>
    <mergeCell ref="F15:F16"/>
    <mergeCell ref="D15:D16"/>
    <mergeCell ref="E9:E10"/>
    <mergeCell ref="E13:E14"/>
    <mergeCell ref="H25:H27"/>
    <mergeCell ref="G27:G31"/>
    <mergeCell ref="G17:G22"/>
    <mergeCell ref="A8:A10"/>
    <mergeCell ref="A12:A14"/>
    <mergeCell ref="B12:B14"/>
    <mergeCell ref="D7:E7"/>
    <mergeCell ref="C8:C10"/>
    <mergeCell ref="F12:F14"/>
    <mergeCell ref="C35:C44"/>
    <mergeCell ref="D35:D44"/>
    <mergeCell ref="F42:F43"/>
    <mergeCell ref="C25:C27"/>
    <mergeCell ref="E35:E44"/>
    <mergeCell ref="C32:C34"/>
    <mergeCell ref="D32:D34"/>
    <mergeCell ref="F37:F41"/>
    <mergeCell ref="E32:E34"/>
    <mergeCell ref="F32:F34"/>
    <mergeCell ref="B25:B31"/>
    <mergeCell ref="B32:B34"/>
    <mergeCell ref="A17:A23"/>
    <mergeCell ref="D25:D27"/>
    <mergeCell ref="F25:F26"/>
    <mergeCell ref="F17:F22"/>
    <mergeCell ref="E25:E31"/>
    <mergeCell ref="F27:F31"/>
    <mergeCell ref="A25:A27"/>
    <mergeCell ref="C17:C23"/>
    <mergeCell ref="A35:A44"/>
    <mergeCell ref="B35:B44"/>
    <mergeCell ref="G37:G41"/>
    <mergeCell ref="F35:F36"/>
    <mergeCell ref="G15:G16"/>
    <mergeCell ref="G12:G14"/>
    <mergeCell ref="G32:G34"/>
    <mergeCell ref="G25:G26"/>
    <mergeCell ref="E17:E22"/>
    <mergeCell ref="A32:A33"/>
    <mergeCell ref="A5:L5"/>
    <mergeCell ref="I8:I10"/>
    <mergeCell ref="F6:G6"/>
    <mergeCell ref="B8:B10"/>
    <mergeCell ref="A15:A16"/>
    <mergeCell ref="F8:F10"/>
    <mergeCell ref="D8:D10"/>
    <mergeCell ref="C12:C14"/>
    <mergeCell ref="D12:D14"/>
    <mergeCell ref="E15:E16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2020-09-21T10:17:16Z</cp:lastPrinted>
  <dcterms:created xsi:type="dcterms:W3CDTF">2004-06-18T05:29:07Z</dcterms:created>
  <dcterms:modified xsi:type="dcterms:W3CDTF">2020-12-24T04:17:38Z</dcterms:modified>
  <cp:category/>
  <cp:version/>
  <cp:contentType/>
  <cp:contentStatus/>
</cp:coreProperties>
</file>