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<sst xmlns="http://schemas.openxmlformats.org/spreadsheetml/2006/main" count="61" uniqueCount="61">
  <si>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</si>
  <si>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</si>
  <si>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</si>
  <si>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</si>
  <si>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</si>
  <si>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</si>
  <si>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</si>
  <si>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</si>
  <si>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</si>
  <si>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</si>
  <si>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</si>
  <si>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</si>
  <si>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</si>
  <si>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</si>
  <si>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</si>
  <si>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</si>
  <si>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</si>
  <si>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</si>
  <si>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</si>
  <si>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</si>
  <si>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</si>
  <si>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</si>
  <si>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</si>
  <si>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</si>
  <si>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</si>
  <si>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</si>
  <si>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</si>
  <si>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</si>
  <si>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</si>
  <si>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</si>
  <si>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</si>
  <si>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</si>
  <si>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</si>
  <si>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</si>
  <si>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</si>
  <si>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</si>
  <si>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</si>
  <si>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</si>
  <si>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</si>
  <si>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</si>
  <si>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</si>
  <si>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</si>
  <si>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</si>
  <si>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</si>
  <si>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</si>
  <si>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</si>
  <si>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</si>
  <si>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</si>
  <si>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ИТОГО</t>
  </si>
  <si>
    <t>Распределение бюджетных ассигнований по разделам и подразделам классификации расходов бюджета сельского поселения Сентябрьский на 2021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</si>
  <si>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</si>
  <si>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</si>
  <si>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</si>
  <si>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0405</t>
  </si>
  <si>
    <t>Утверждено</t>
  </si>
  <si>
    <t>Отклонение</t>
  </si>
  <si>
    <t>Уточнено</t>
  </si>
  <si>
    <t>тыс.руб.</t>
  </si>
  <si>
    <t>Приложение 4</t>
  </si>
  <si>
    <t>к решению Совета депутатов</t>
  </si>
  <si>
    <t>от  02.11.2021 №168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</si>
</sst>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0.0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right"/>
    </xf>
    <xf numFmtId="0" fontId="5" fillId="33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164" fontId="5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10.421875" style="1" customWidth="1"/>
    <col min="13" max="13" width="13.28125" style="1" customWidth="1"/>
    <col min="14" max="15" width="13.28125" style="0" customWidth="1"/>
  </cols>
  <sheetData>
    <row r="1" spans="2:17" ht="12.75">
      <c r="B1"/>
      <c r="M1" s="4" t="s">
        <v>58</v>
      </c>
      <c r="N1" s="5"/>
      <c r="O1" s="5"/>
      <c r="P1" s="5"/>
      <c r="Q1" s="5"/>
    </row>
    <row r="2" spans="2:17" ht="12.75">
      <c r="B2"/>
      <c r="M2" s="5" t="s">
        <v>59</v>
      </c>
      <c r="N2" s="5"/>
      <c r="O2" s="5"/>
      <c r="P2" s="5"/>
      <c r="Q2" s="5"/>
    </row>
    <row r="3" spans="2:17" ht="12.75">
      <c r="B3"/>
      <c r="M3" s="5" t="s">
        <v>47</v>
      </c>
      <c r="N3" s="5"/>
      <c r="O3" s="5"/>
      <c r="P3" s="5"/>
      <c r="Q3" s="5"/>
    </row>
    <row r="4" spans="2:17" ht="12.75">
      <c r="B4"/>
      <c r="M4" s="5" t="s">
        <v>60</v>
      </c>
      <c r="N4" s="5"/>
      <c r="O4" s="5"/>
      <c r="P4" s="5"/>
      <c r="Q4" s="5"/>
    </row>
    <row r="5" spans="2:14" ht="12.75">
      <c r="B5"/>
      <c r="G5" s="2"/>
      <c r="N5" s="1"/>
    </row>
    <row r="6" spans="1:15" s="1" customFormat="1" ht="28.5" customHeight="1">
      <c r="A6" s="25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1" customFormat="1" ht="13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0</v>
      </c>
      <c r="M7" s="11"/>
      <c r="N7" s="5"/>
      <c r="O7" s="12" t="s">
        <v>57</v>
      </c>
    </row>
    <row r="8" spans="1:15" s="1" customFormat="1" ht="24.75" customHeight="1">
      <c r="A8" s="2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3" t="s">
        <v>1</v>
      </c>
      <c r="M8" s="10" t="s">
        <v>54</v>
      </c>
      <c r="N8" s="9" t="s">
        <v>55</v>
      </c>
      <c r="O8" s="9" t="s">
        <v>56</v>
      </c>
    </row>
    <row r="9" spans="1:15" s="1" customFormat="1" ht="12.75" customHeight="1">
      <c r="A9" s="22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">
        <v>2</v>
      </c>
      <c r="M9" s="10">
        <v>3</v>
      </c>
      <c r="N9" s="8">
        <v>4</v>
      </c>
      <c r="O9" s="8">
        <v>5</v>
      </c>
    </row>
    <row r="10" spans="1:15" s="1" customFormat="1" ht="13.5" customHeight="1">
      <c r="A10" s="23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3" t="s">
        <v>3</v>
      </c>
      <c r="M10" s="19">
        <f>SUM(M11:M14)</f>
        <v>17413.4</v>
      </c>
      <c r="N10" s="14">
        <f>SUM(N11:N14)</f>
        <v>8795.028559999999</v>
      </c>
      <c r="O10" s="14">
        <f aca="true" t="shared" si="0" ref="O10:O32">SUM(M10:N10)</f>
        <v>26208.42856</v>
      </c>
    </row>
    <row r="11" spans="1:15" s="1" customFormat="1" ht="24" customHeight="1">
      <c r="A11" s="24" t="s">
        <v>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7" t="s">
        <v>5</v>
      </c>
      <c r="M11" s="20">
        <v>1524.2</v>
      </c>
      <c r="N11" s="15">
        <v>578.0394</v>
      </c>
      <c r="O11" s="16">
        <f t="shared" si="0"/>
        <v>2102.2394</v>
      </c>
    </row>
    <row r="12" spans="1:15" s="1" customFormat="1" ht="24" customHeight="1">
      <c r="A12" s="24" t="s">
        <v>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7" t="s">
        <v>7</v>
      </c>
      <c r="M12" s="20">
        <v>5940</v>
      </c>
      <c r="N12" s="15">
        <v>1615.03772</v>
      </c>
      <c r="O12" s="16">
        <f t="shared" si="0"/>
        <v>7555.03772</v>
      </c>
    </row>
    <row r="13" spans="1:15" s="1" customFormat="1" ht="13.5" customHeight="1">
      <c r="A13" s="24" t="s">
        <v>10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7" t="s">
        <v>9</v>
      </c>
      <c r="M13" s="20">
        <v>50</v>
      </c>
      <c r="N13" s="15">
        <v>0</v>
      </c>
      <c r="O13" s="16">
        <f t="shared" si="0"/>
        <v>50</v>
      </c>
    </row>
    <row r="14" spans="1:15" s="1" customFormat="1" ht="13.5" customHeight="1">
      <c r="A14" s="24" t="s">
        <v>12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7" t="s">
        <v>11</v>
      </c>
      <c r="M14" s="20">
        <v>9899.2</v>
      </c>
      <c r="N14" s="15">
        <v>6601.95144</v>
      </c>
      <c r="O14" s="16">
        <f t="shared" si="0"/>
        <v>16501.15144</v>
      </c>
    </row>
    <row r="15" spans="1:15" s="1" customFormat="1" ht="13.5" customHeight="1">
      <c r="A15" s="23" t="s">
        <v>14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3" t="s">
        <v>13</v>
      </c>
      <c r="M15" s="19">
        <f>SUM(M16)</f>
        <v>251.5375</v>
      </c>
      <c r="N15" s="17">
        <f>SUM(N16)</f>
        <v>13</v>
      </c>
      <c r="O15" s="14">
        <f t="shared" si="0"/>
        <v>264.5375</v>
      </c>
    </row>
    <row r="16" spans="1:15" s="1" customFormat="1" ht="13.5" customHeight="1">
      <c r="A16" s="24" t="s">
        <v>16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7" t="s">
        <v>15</v>
      </c>
      <c r="M16" s="20">
        <v>251.5375</v>
      </c>
      <c r="N16" s="15">
        <v>13</v>
      </c>
      <c r="O16" s="16">
        <f t="shared" si="0"/>
        <v>264.5375</v>
      </c>
    </row>
    <row r="17" spans="1:15" s="1" customFormat="1" ht="13.5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3" t="s">
        <v>17</v>
      </c>
      <c r="M17" s="19">
        <f>SUM(M18:M19)</f>
        <v>461.15112</v>
      </c>
      <c r="N17" s="17">
        <f>SUM(N18:N19)</f>
        <v>172.85</v>
      </c>
      <c r="O17" s="14">
        <f t="shared" si="0"/>
        <v>634.00112</v>
      </c>
    </row>
    <row r="18" spans="1:15" s="1" customFormat="1" ht="24" customHeight="1">
      <c r="A18" s="23" t="s">
        <v>51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6" t="s">
        <v>50</v>
      </c>
      <c r="M18" s="20">
        <v>112</v>
      </c>
      <c r="N18" s="15">
        <v>172.85</v>
      </c>
      <c r="O18" s="16">
        <f t="shared" si="0"/>
        <v>284.85</v>
      </c>
    </row>
    <row r="19" spans="1:15" s="1" customFormat="1" ht="13.5" customHeight="1">
      <c r="A19" s="24" t="s">
        <v>20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7" t="s">
        <v>19</v>
      </c>
      <c r="M19" s="20">
        <v>349.15112</v>
      </c>
      <c r="N19" s="15">
        <v>0</v>
      </c>
      <c r="O19" s="16">
        <f t="shared" si="0"/>
        <v>349.15112</v>
      </c>
    </row>
    <row r="20" spans="1:15" s="1" customFormat="1" ht="13.5" customHeight="1">
      <c r="A20" s="23" t="s">
        <v>22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3" t="s">
        <v>21</v>
      </c>
      <c r="M20" s="19">
        <f>SUM(M21:M23)</f>
        <v>3972.6741999999995</v>
      </c>
      <c r="N20" s="17">
        <f>SUM(N21:N23)</f>
        <v>6570.011</v>
      </c>
      <c r="O20" s="14">
        <f t="shared" si="0"/>
        <v>10542.6852</v>
      </c>
    </row>
    <row r="21" spans="1:15" s="1" customFormat="1" ht="13.5" customHeight="1">
      <c r="A21" s="23" t="s">
        <v>52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6" t="s">
        <v>53</v>
      </c>
      <c r="M21" s="20">
        <v>32.3641</v>
      </c>
      <c r="N21" s="15">
        <v>0</v>
      </c>
      <c r="O21" s="16">
        <f t="shared" si="0"/>
        <v>32.3641</v>
      </c>
    </row>
    <row r="22" spans="1:15" s="1" customFormat="1" ht="13.5" customHeight="1">
      <c r="A22" s="24" t="s">
        <v>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7" t="s">
        <v>23</v>
      </c>
      <c r="M22" s="20">
        <v>2082.5101</v>
      </c>
      <c r="N22" s="15">
        <v>6020.011</v>
      </c>
      <c r="O22" s="16">
        <f t="shared" si="0"/>
        <v>8102.5211</v>
      </c>
    </row>
    <row r="23" spans="1:15" s="1" customFormat="1" ht="13.5" customHeight="1">
      <c r="A23" s="24" t="s">
        <v>26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7" t="s">
        <v>25</v>
      </c>
      <c r="M23" s="20">
        <v>1857.8</v>
      </c>
      <c r="N23" s="15">
        <v>550</v>
      </c>
      <c r="O23" s="16">
        <f t="shared" si="0"/>
        <v>2407.8</v>
      </c>
    </row>
    <row r="24" spans="1:15" s="1" customFormat="1" ht="13.5" customHeight="1">
      <c r="A24" s="23" t="s">
        <v>28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3" t="s">
        <v>27</v>
      </c>
      <c r="M24" s="19">
        <f>SUM(M25:M26)</f>
        <v>27962.68192</v>
      </c>
      <c r="N24" s="17">
        <f>SUM(N25:N26)</f>
        <v>-6120.51049</v>
      </c>
      <c r="O24" s="14">
        <f t="shared" si="0"/>
        <v>21842.17143</v>
      </c>
    </row>
    <row r="25" spans="1:15" s="1" customFormat="1" ht="13.5" customHeight="1">
      <c r="A25" s="24" t="s">
        <v>30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7" t="s">
        <v>29</v>
      </c>
      <c r="M25" s="20">
        <v>700</v>
      </c>
      <c r="N25" s="15">
        <v>-178</v>
      </c>
      <c r="O25" s="16">
        <f t="shared" si="0"/>
        <v>522</v>
      </c>
    </row>
    <row r="26" spans="1:15" s="1" customFormat="1" ht="13.5" customHeight="1">
      <c r="A26" s="24" t="s">
        <v>32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7" t="s">
        <v>31</v>
      </c>
      <c r="M26" s="20">
        <v>27262.68192</v>
      </c>
      <c r="N26" s="18">
        <v>-5942.51049</v>
      </c>
      <c r="O26" s="16">
        <f t="shared" si="0"/>
        <v>21320.17143</v>
      </c>
    </row>
    <row r="27" spans="1:15" s="1" customFormat="1" ht="13.5" customHeight="1">
      <c r="A27" s="23" t="s">
        <v>34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" t="s">
        <v>33</v>
      </c>
      <c r="M27" s="19">
        <f>SUM(M28)</f>
        <v>0.844</v>
      </c>
      <c r="N27" s="17">
        <v>0</v>
      </c>
      <c r="O27" s="14">
        <f t="shared" si="0"/>
        <v>0.844</v>
      </c>
    </row>
    <row r="28" spans="1:15" s="1" customFormat="1" ht="13.5" customHeight="1">
      <c r="A28" s="24" t="s">
        <v>36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7" t="s">
        <v>35</v>
      </c>
      <c r="M28" s="20">
        <v>0.844</v>
      </c>
      <c r="N28" s="15">
        <v>0</v>
      </c>
      <c r="O28" s="16">
        <f t="shared" si="0"/>
        <v>0.844</v>
      </c>
    </row>
    <row r="29" spans="1:15" s="1" customFormat="1" ht="13.5" customHeight="1">
      <c r="A29" s="23" t="s">
        <v>38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" t="s">
        <v>37</v>
      </c>
      <c r="M29" s="19">
        <f>SUM(M30:M31)</f>
        <v>260</v>
      </c>
      <c r="N29" s="17">
        <f>SUM(N30:N31)</f>
        <v>66.5</v>
      </c>
      <c r="O29" s="14">
        <f t="shared" si="0"/>
        <v>326.5</v>
      </c>
    </row>
    <row r="30" spans="1:15" s="1" customFormat="1" ht="13.5" customHeight="1">
      <c r="A30" s="24" t="s">
        <v>40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7" t="s">
        <v>39</v>
      </c>
      <c r="M30" s="20">
        <v>60</v>
      </c>
      <c r="N30" s="15">
        <v>66.5</v>
      </c>
      <c r="O30" s="16">
        <f t="shared" si="0"/>
        <v>126.5</v>
      </c>
    </row>
    <row r="31" spans="1:15" s="1" customFormat="1" ht="13.5" customHeight="1">
      <c r="A31" s="24" t="s">
        <v>42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7" t="s">
        <v>41</v>
      </c>
      <c r="M31" s="20">
        <v>200</v>
      </c>
      <c r="N31" s="15">
        <v>0</v>
      </c>
      <c r="O31" s="16">
        <f t="shared" si="0"/>
        <v>200</v>
      </c>
    </row>
    <row r="32" spans="1:15" s="1" customFormat="1" ht="24" customHeight="1">
      <c r="A32" s="24" t="s">
        <v>44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3" t="s">
        <v>43</v>
      </c>
      <c r="M32" s="19">
        <f>M33</f>
        <v>14915.16919</v>
      </c>
      <c r="N32" s="17">
        <f>SUM(N33)</f>
        <v>6853.167</v>
      </c>
      <c r="O32" s="14">
        <f t="shared" si="0"/>
        <v>21768.33619</v>
      </c>
    </row>
    <row r="33" spans="1:15" s="1" customFormat="1" ht="13.5" customHeight="1">
      <c r="A33" s="24" t="s">
        <v>46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7" t="s">
        <v>45</v>
      </c>
      <c r="M33" s="20">
        <v>14915.16919</v>
      </c>
      <c r="N33" s="15">
        <v>6853.167</v>
      </c>
      <c r="O33" s="16">
        <f>SUM(M33:N33)</f>
        <v>21768.33619</v>
      </c>
    </row>
    <row r="34" spans="1:15" s="1" customFormat="1" ht="15" customHeight="1">
      <c r="A34" s="26" t="s">
        <v>48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3"/>
      <c r="M34" s="19">
        <f>M10+M15+M17+M20+M24+M27+M29+M32</f>
        <v>65237.45792999999</v>
      </c>
      <c r="N34" s="14">
        <f>SUM(N10+N15+N17+N20+N24+N27+N29+N32)</f>
        <v>16350.04607</v>
      </c>
      <c r="O34" s="14">
        <f>SUM(O10+O15+O17+O20+O24+O27+O29+O32)</f>
        <v>81587.504</v>
      </c>
    </row>
  </sheetData>
  <sheetProtection/>
  <mergeCells count="28">
    <mergeCell ref="A34:K34"/>
    <mergeCell ref="A30:K30"/>
    <mergeCell ref="A31:K31"/>
    <mergeCell ref="A32:K32"/>
    <mergeCell ref="A25:K25"/>
    <mergeCell ref="A26:K26"/>
    <mergeCell ref="A27:K27"/>
    <mergeCell ref="A28:K28"/>
    <mergeCell ref="A29:K29"/>
    <mergeCell ref="A33:K33"/>
    <mergeCell ref="A19:K19"/>
    <mergeCell ref="A20:K20"/>
    <mergeCell ref="A22:K22"/>
    <mergeCell ref="A23:K23"/>
    <mergeCell ref="A21:K21"/>
    <mergeCell ref="A24:K24"/>
    <mergeCell ref="A13:K13"/>
    <mergeCell ref="A14:K14"/>
    <mergeCell ref="A15:K15"/>
    <mergeCell ref="A16:K16"/>
    <mergeCell ref="A17:K17"/>
    <mergeCell ref="A18:K18"/>
    <mergeCell ref="A8:K8"/>
    <mergeCell ref="A9:K9"/>
    <mergeCell ref="A10:K10"/>
    <mergeCell ref="A6:O6"/>
    <mergeCell ref="A11:K11"/>
    <mergeCell ref="A12:K1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2018-11-15T10:43:09Z</cp:lastPrinted>
  <dcterms:created xsi:type="dcterms:W3CDTF">2018-11-15T10:23:55Z</dcterms:created>
  <dcterms:modified xsi:type="dcterms:W3CDTF">2021-11-02T09:41:59Z</dcterms:modified>
  <cp:category/>
  <cp:version/>
  <cp:contentType/>
  <cp:contentStatus/>
</cp:coreProperties>
</file>