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риложение 3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<sst xmlns="http://schemas.openxmlformats.org/spreadsheetml/2006/main" count="55" uniqueCount="55">
  <si>
    <t/>
  </si>
  <si>
    <t>Код по ФКР</t>
  </si>
  <si>
    <t>Наименование расхода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</si>
  <si>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</si>
  <si>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</si>
  <si>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</si>
  <si>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</si>
  <si>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</si>
  <si>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</si>
  <si>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</si>
  <si>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</si>
  <si>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</si>
  <si>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</si>
  <si>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</si>
  <si>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</si>
  <si>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</si>
  <si>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</si>
  <si>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</si>
  <si>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</si>
  <si>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</si>
  <si>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</si>
  <si>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</si>
  <si>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</si>
  <si>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</si>
  <si>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</si>
  <si>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</si>
  <si>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</si>
  <si>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</si>
  <si>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</si>
  <si>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</si>
  <si>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</si>
  <si>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</si>
  <si>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</si>
  <si>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</si>
  <si>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</si>
  <si>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</si>
  <si>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</si>
  <si>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</si>
  <si>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</si>
  <si>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сельского поселения Сентябрьский</t>
  </si>
  <si>
    <t>тыс. руб.</t>
  </si>
  <si>
    <t>ИТОГО</t>
  </si>
  <si>
    <t>Плановый период</t>
  </si>
  <si>
    <t>0310</t>
  </si>
  <si>
    <t>Сельское хозяйство и рыболовство</t>
  </si>
  <si>
    <t>0405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</si>
  <si>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</si>
  <si>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3.1</t>
  </si>
  <si>
    <t>2024 год</t>
  </si>
  <si>
    <t>к решению Совета депутатов</t>
  </si>
  <si>
    <t>Распределение бюджетных ассигнований по разделам и подразделам классификации расходов бюджета сельского поселения Сентябрьский на плановый период 2024-2025 годов</t>
  </si>
  <si>
    <t>2025 год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</si>
  <si>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</si>
  <si>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</si>
  <si>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от 06.12.2022 № 226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</si>
</sst>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1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4" fillId="33" borderId="0" xfId="0" applyNumberFormat="1" applyFont="1" applyFill="1" applyBorder="1" applyAlignment="1">
      <alignment horizontal="righ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2.1%20(&#1088;&#1072;&#1089;&#1093;&#1086;&#1076;&#1099;%202024-202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.1"/>
    </sheetNames>
    <sheetDataSet>
      <sheetData sheetId="0">
        <row r="12">
          <cell r="N12">
            <v>2189.511</v>
          </cell>
          <cell r="Q12">
            <v>2109.319</v>
          </cell>
        </row>
        <row r="19">
          <cell r="N19">
            <v>7408.566</v>
          </cell>
          <cell r="Q19">
            <v>7408.563999999999</v>
          </cell>
        </row>
        <row r="26">
          <cell r="N26">
            <v>45</v>
          </cell>
          <cell r="Q26">
            <v>45</v>
          </cell>
        </row>
        <row r="29">
          <cell r="N29">
            <v>15299.085200000001</v>
          </cell>
          <cell r="Q29">
            <v>15526.0918</v>
          </cell>
        </row>
        <row r="49">
          <cell r="N49">
            <v>311.2</v>
          </cell>
          <cell r="Q49">
            <v>322.6</v>
          </cell>
        </row>
        <row r="53">
          <cell r="N53">
            <v>100</v>
          </cell>
          <cell r="Q53">
            <v>100</v>
          </cell>
        </row>
        <row r="58">
          <cell r="N58">
            <v>322.53404</v>
          </cell>
          <cell r="Q58">
            <v>322.56384</v>
          </cell>
        </row>
        <row r="69">
          <cell r="N69">
            <v>19.8</v>
          </cell>
          <cell r="Q69">
            <v>14.3</v>
          </cell>
        </row>
        <row r="74">
          <cell r="N74">
            <v>2500</v>
          </cell>
          <cell r="Q74">
            <v>3000</v>
          </cell>
        </row>
        <row r="79">
          <cell r="N79">
            <v>1700</v>
          </cell>
          <cell r="Q79">
            <v>1500</v>
          </cell>
        </row>
        <row r="85">
          <cell r="N85">
            <v>560</v>
          </cell>
          <cell r="Q85">
            <v>560</v>
          </cell>
        </row>
        <row r="90">
          <cell r="N90">
            <v>7596.27179</v>
          </cell>
          <cell r="Q90">
            <v>4715.50517</v>
          </cell>
        </row>
        <row r="103">
          <cell r="N103">
            <v>120</v>
          </cell>
          <cell r="Q103">
            <v>131.57</v>
          </cell>
        </row>
        <row r="111">
          <cell r="N111">
            <v>200</v>
          </cell>
          <cell r="Q111">
            <v>200</v>
          </cell>
        </row>
        <row r="116">
          <cell r="N116">
            <v>5259.57</v>
          </cell>
          <cell r="Q116">
            <v>5248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view="pageBreakPreview" zoomScaleSheetLayoutView="100" zoomScalePageLayoutView="0" workbookViewId="0" topLeftCell="A1">
      <selection activeCell="N33" sqref="N33"/>
    </sheetView>
  </sheetViews>
  <sheetFormatPr defaultColWidth="9.140625" defaultRowHeight="12.75"/>
  <cols>
    <col min="1" max="1" width="2.7109375" style="1" customWidth="1"/>
    <col min="2" max="2" width="5.7109375" style="1" customWidth="1"/>
    <col min="3" max="3" width="3.7109375" style="1" customWidth="1"/>
    <col min="4" max="4" width="0.13671875" style="1" customWidth="1"/>
    <col min="5" max="5" width="2.7109375" style="1" customWidth="1"/>
    <col min="6" max="6" width="39.7109375" style="1" customWidth="1"/>
    <col min="7" max="8" width="8.7109375" style="1" customWidth="1"/>
    <col min="9" max="9" width="5.7109375" style="1" customWidth="1"/>
    <col min="10" max="10" width="0.13671875" style="1" customWidth="1"/>
    <col min="11" max="11" width="1.7109375" style="1" customWidth="1"/>
    <col min="12" max="12" width="8.7109375" style="1" customWidth="1"/>
    <col min="13" max="14" width="13.7109375" style="1" customWidth="1"/>
  </cols>
  <sheetData>
    <row r="1" spans="2:17" ht="12.75">
      <c r="B1"/>
      <c r="L1" s="12" t="s">
        <v>47</v>
      </c>
      <c r="M1" s="13"/>
      <c r="N1" s="13"/>
      <c r="O1" s="1"/>
      <c r="P1" s="1"/>
      <c r="Q1" s="1"/>
    </row>
    <row r="2" spans="2:17" ht="12.75">
      <c r="B2"/>
      <c r="L2" s="13" t="s">
        <v>49</v>
      </c>
      <c r="M2" s="13"/>
      <c r="N2" s="13"/>
      <c r="O2" s="1"/>
      <c r="P2" s="1"/>
      <c r="Q2" s="1"/>
    </row>
    <row r="3" spans="2:17" ht="12.75">
      <c r="B3"/>
      <c r="L3" s="13" t="s">
        <v>39</v>
      </c>
      <c r="M3" s="13"/>
      <c r="N3" s="13"/>
      <c r="O3" s="1"/>
      <c r="P3" s="1"/>
      <c r="Q3" s="1"/>
    </row>
    <row r="4" spans="2:17" ht="12.75">
      <c r="B4"/>
      <c r="L4" s="13" t="s">
        <v>54</v>
      </c>
      <c r="M4" s="13"/>
      <c r="N4" s="13"/>
      <c r="O4" s="1"/>
      <c r="P4" s="1"/>
      <c r="Q4" s="1"/>
    </row>
    <row r="5" spans="2:15" ht="12.75">
      <c r="B5"/>
      <c r="G5" s="2"/>
      <c r="O5" s="1"/>
    </row>
    <row r="6" spans="1:14" s="1" customFormat="1" ht="28.5" customHeight="1">
      <c r="A6" s="19" t="s">
        <v>50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7"/>
    </row>
    <row r="7" spans="1:14" s="1" customFormat="1" ht="13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 t="s">
        <v>0</v>
      </c>
      <c r="M7" s="3"/>
      <c r="N7" s="3" t="s">
        <v>40</v>
      </c>
    </row>
    <row r="8" spans="1:14" s="1" customFormat="1" ht="13.5" customHeight="1">
      <c r="A8" s="23" t="s">
        <v>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2" t="s">
        <v>1</v>
      </c>
      <c r="M8" s="22" t="s">
        <v>42</v>
      </c>
      <c r="N8" s="22"/>
    </row>
    <row r="9" spans="1:14" s="1" customFormat="1" ht="24.7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2"/>
      <c r="M9" s="8" t="s">
        <v>48</v>
      </c>
      <c r="N9" s="8" t="s">
        <v>51</v>
      </c>
    </row>
    <row r="10" spans="1:14" s="1" customFormat="1" ht="12.75" customHeight="1">
      <c r="A10" s="21">
        <v>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4">
        <v>2</v>
      </c>
      <c r="M10" s="4">
        <v>3</v>
      </c>
      <c r="N10" s="4">
        <v>4</v>
      </c>
    </row>
    <row r="11" spans="1:14" s="1" customFormat="1" ht="13.5" customHeight="1">
      <c r="A11" s="16" t="s">
        <v>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8" t="s">
        <v>3</v>
      </c>
      <c r="M11" s="11">
        <f>SUM(M12:M15)</f>
        <v>24942.1622</v>
      </c>
      <c r="N11" s="11">
        <f>SUM(N12+N13+N14+N15)</f>
        <v>25088.9748</v>
      </c>
    </row>
    <row r="12" spans="1:14" s="1" customFormat="1" ht="24" customHeight="1">
      <c r="A12" s="17" t="s">
        <v>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5" t="s">
        <v>5</v>
      </c>
      <c r="M12" s="10">
        <f>'[1]приложение 2.1'!$N$12</f>
        <v>2189.511</v>
      </c>
      <c r="N12" s="9">
        <f>'[1]приложение 2.1'!$Q$12</f>
        <v>2109.319</v>
      </c>
    </row>
    <row r="13" spans="1:14" s="1" customFormat="1" ht="24" customHeight="1">
      <c r="A13" s="17" t="s">
        <v>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5" t="s">
        <v>7</v>
      </c>
      <c r="M13" s="10">
        <f>'[1]приложение 2.1'!$N$19</f>
        <v>7408.566</v>
      </c>
      <c r="N13" s="9">
        <f>'[1]приложение 2.1'!$Q$19</f>
        <v>7408.563999999999</v>
      </c>
    </row>
    <row r="14" spans="1:14" s="1" customFormat="1" ht="13.5" customHeight="1">
      <c r="A14" s="17" t="s">
        <v>10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5" t="s">
        <v>9</v>
      </c>
      <c r="M14" s="10">
        <f>'[1]приложение 2.1'!$N$26</f>
        <v>45</v>
      </c>
      <c r="N14" s="9">
        <f>'[1]приложение 2.1'!$Q$26</f>
        <v>45</v>
      </c>
    </row>
    <row r="15" spans="1:14" s="1" customFormat="1" ht="13.5" customHeight="1">
      <c r="A15" s="17" t="s">
        <v>12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5" t="s">
        <v>11</v>
      </c>
      <c r="M15" s="10">
        <f>'[1]приложение 2.1'!$N$29</f>
        <v>15299.085200000001</v>
      </c>
      <c r="N15" s="9">
        <f>'[1]приложение 2.1'!$Q$29</f>
        <v>15526.0918</v>
      </c>
    </row>
    <row r="16" spans="1:14" s="1" customFormat="1" ht="13.5" customHeight="1">
      <c r="A16" s="16" t="s">
        <v>14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8" t="s">
        <v>13</v>
      </c>
      <c r="M16" s="11">
        <f>M17</f>
        <v>311.2</v>
      </c>
      <c r="N16" s="11">
        <f>N17</f>
        <v>322.6</v>
      </c>
    </row>
    <row r="17" spans="1:14" s="1" customFormat="1" ht="13.5" customHeight="1">
      <c r="A17" s="17" t="s">
        <v>16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5" t="s">
        <v>15</v>
      </c>
      <c r="M17" s="10">
        <f>'[1]приложение 2.1'!$N$49</f>
        <v>311.2</v>
      </c>
      <c r="N17" s="9">
        <f>'[1]приложение 2.1'!$Q$49</f>
        <v>322.6</v>
      </c>
    </row>
    <row r="18" spans="1:14" s="1" customFormat="1" ht="13.5" customHeight="1">
      <c r="A18" s="16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8" t="s">
        <v>17</v>
      </c>
      <c r="M18" s="11">
        <f>SUM(M19:M20)</f>
        <v>422.53404</v>
      </c>
      <c r="N18" s="11">
        <f>SUM(N19:N20)</f>
        <v>422.56384</v>
      </c>
    </row>
    <row r="19" spans="1:14" s="1" customFormat="1" ht="24" customHeight="1">
      <c r="A19" s="18" t="s">
        <v>46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4" t="s">
        <v>43</v>
      </c>
      <c r="M19" s="10">
        <f>'[1]приложение 2.1'!$N$53</f>
        <v>100</v>
      </c>
      <c r="N19" s="9">
        <f>'[1]приложение 2.1'!$Q$53</f>
        <v>100</v>
      </c>
    </row>
    <row r="20" spans="1:14" s="1" customFormat="1" ht="13.5" customHeight="1">
      <c r="A20" s="17" t="s">
        <v>20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5" t="s">
        <v>19</v>
      </c>
      <c r="M20" s="10">
        <f>'[1]приложение 2.1'!$N$58</f>
        <v>322.53404</v>
      </c>
      <c r="N20" s="9">
        <f>'[1]приложение 2.1'!$Q$58</f>
        <v>322.56384</v>
      </c>
    </row>
    <row r="21" spans="1:14" s="1" customFormat="1" ht="13.5" customHeight="1">
      <c r="A21" s="16" t="s">
        <v>22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8" t="s">
        <v>21</v>
      </c>
      <c r="M21" s="11">
        <f>SUM(M22:M24)</f>
        <v>4219.8</v>
      </c>
      <c r="N21" s="11">
        <f>SUM(N22:N24)</f>
        <v>4514.3</v>
      </c>
    </row>
    <row r="22" spans="1:14" s="1" customFormat="1" ht="13.5" customHeight="1">
      <c r="A22" s="18" t="s">
        <v>44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4" t="s">
        <v>45</v>
      </c>
      <c r="M22" s="15">
        <f>'[1]приложение 2.1'!$N$69</f>
        <v>19.8</v>
      </c>
      <c r="N22" s="15">
        <f>'[1]приложение 2.1'!$Q$69</f>
        <v>14.3</v>
      </c>
    </row>
    <row r="23" spans="1:14" s="1" customFormat="1" ht="13.5" customHeight="1">
      <c r="A23" s="17" t="s">
        <v>24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5" t="s">
        <v>23</v>
      </c>
      <c r="M23" s="10">
        <f>'[1]приложение 2.1'!$N$74</f>
        <v>2500</v>
      </c>
      <c r="N23" s="9">
        <f>'[1]приложение 2.1'!$Q$74</f>
        <v>3000</v>
      </c>
    </row>
    <row r="24" spans="1:14" s="1" customFormat="1" ht="13.5" customHeight="1">
      <c r="A24" s="17" t="s">
        <v>26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5" t="s">
        <v>25</v>
      </c>
      <c r="M24" s="10">
        <f>'[1]приложение 2.1'!$N$79</f>
        <v>1700</v>
      </c>
      <c r="N24" s="9">
        <f>'[1]приложение 2.1'!$Q$79</f>
        <v>1500</v>
      </c>
    </row>
    <row r="25" spans="1:14" s="1" customFormat="1" ht="13.5" customHeight="1">
      <c r="A25" s="16" t="s">
        <v>28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8" t="s">
        <v>27</v>
      </c>
      <c r="M25" s="11">
        <f>M27+M26</f>
        <v>8156.27179</v>
      </c>
      <c r="N25" s="11">
        <f>SUM(N26:N27)</f>
        <v>5275.50517</v>
      </c>
    </row>
    <row r="26" spans="1:14" s="1" customFormat="1" ht="13.5" customHeight="1">
      <c r="A26" s="17" t="s">
        <v>30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5" t="s">
        <v>29</v>
      </c>
      <c r="M26" s="10">
        <f>'[1]приложение 2.1'!$N$85</f>
        <v>560</v>
      </c>
      <c r="N26" s="9">
        <f>'[1]приложение 2.1'!$Q$85</f>
        <v>560</v>
      </c>
    </row>
    <row r="27" spans="1:14" s="1" customFormat="1" ht="13.5" customHeight="1">
      <c r="A27" s="17" t="s">
        <v>32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5" t="s">
        <v>31</v>
      </c>
      <c r="M27" s="10">
        <f>'[1]приложение 2.1'!$N$90</f>
        <v>7596.27179</v>
      </c>
      <c r="N27" s="9">
        <f>'[1]приложение 2.1'!$Q$90</f>
        <v>4715.50517</v>
      </c>
    </row>
    <row r="28" spans="1:14" s="1" customFormat="1" ht="13.5" customHeight="1">
      <c r="A28" s="16" t="s">
        <v>34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8" t="s">
        <v>33</v>
      </c>
      <c r="M28" s="11">
        <f>M29+M30</f>
        <v>320</v>
      </c>
      <c r="N28" s="11">
        <f>SUM(N29:N30)</f>
        <v>331.57</v>
      </c>
    </row>
    <row r="29" spans="1:14" s="1" customFormat="1" ht="13.5" customHeight="1">
      <c r="A29" s="17" t="s">
        <v>36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5" t="s">
        <v>35</v>
      </c>
      <c r="M29" s="10">
        <f>'[1]приложение 2.1'!$N$103</f>
        <v>120</v>
      </c>
      <c r="N29" s="9">
        <f>'[1]приложение 2.1'!$Q$103</f>
        <v>131.57</v>
      </c>
    </row>
    <row r="30" spans="1:14" s="1" customFormat="1" ht="13.5" customHeight="1">
      <c r="A30" s="17" t="s">
        <v>38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5" t="s">
        <v>37</v>
      </c>
      <c r="M30" s="10">
        <f>'[1]приложение 2.1'!$N$111</f>
        <v>200</v>
      </c>
      <c r="N30" s="10">
        <f>'[1]приложение 2.1'!$Q$111</f>
        <v>200</v>
      </c>
    </row>
    <row r="31" spans="1:14" s="1" customFormat="1" ht="20.25" customHeight="1">
      <c r="A31" s="16" t="s">
        <v>52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8">
        <v>1400</v>
      </c>
      <c r="M31" s="11">
        <f>M32</f>
        <v>5259.57</v>
      </c>
      <c r="N31" s="11">
        <f>N32</f>
        <v>5248</v>
      </c>
    </row>
    <row r="32" spans="1:14" s="1" customFormat="1" ht="13.5" customHeight="1">
      <c r="A32" s="17" t="s">
        <v>53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5">
        <v>1403</v>
      </c>
      <c r="M32" s="10">
        <f>'[1]приложение 2.1'!$N$116</f>
        <v>5259.57</v>
      </c>
      <c r="N32" s="9">
        <f>'[1]приложение 2.1'!$Q$116</f>
        <v>5248</v>
      </c>
    </row>
    <row r="33" spans="1:14" s="1" customFormat="1" ht="15" customHeight="1">
      <c r="A33" s="16" t="s">
        <v>41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6"/>
      <c r="M33" s="11">
        <f>M31+M28+M25+M21+M18+M16+M11</f>
        <v>43631.538029999996</v>
      </c>
      <c r="N33" s="11">
        <f>N31+N28+N25+N21+N18+N16+N11</f>
        <v>41203.513810000004</v>
      </c>
    </row>
  </sheetData>
  <sheetProtection/>
  <mergeCells count="28">
    <mergeCell ref="A6:M6"/>
    <mergeCell ref="A10:K10"/>
    <mergeCell ref="A11:K11"/>
    <mergeCell ref="M8:N8"/>
    <mergeCell ref="A8:K9"/>
    <mergeCell ref="L8:L9"/>
    <mergeCell ref="A12:K12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3:K23"/>
    <mergeCell ref="A24:K24"/>
    <mergeCell ref="A22:K22"/>
    <mergeCell ref="A33:K33"/>
    <mergeCell ref="A29:K29"/>
    <mergeCell ref="A30:K30"/>
    <mergeCell ref="A25:K25"/>
    <mergeCell ref="A26:K26"/>
    <mergeCell ref="A27:K27"/>
    <mergeCell ref="A28:K28"/>
    <mergeCell ref="A31:K31"/>
    <mergeCell ref="A32:K32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2022-12-07T10:41:18Z</cp:lastPrinted>
  <dcterms:created xsi:type="dcterms:W3CDTF">2018-11-15T10:23:55Z</dcterms:created>
  <dcterms:modified xsi:type="dcterms:W3CDTF">2022-12-08T10:54:49Z</dcterms:modified>
  <cp:category/>
  <cp:version/>
  <cp:contentType/>
  <cp:contentStatus/>
</cp:coreProperties>
</file>