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1" activeTab="0"/>
  </bookViews>
  <sheets>
    <sheet name="приложение 7" sheetId="1" r:id="rId1"/>
  </sheets>
  <externalReferences>
    <externalReference r:id="rId4"/>
  </externalReferences>
  <definedNames>
    <definedName name="воврат">#REF!</definedName>
    <definedName name="_xlnm.Print_Area" localSheetId="0">'приложение 7'!$A$1:$P$54</definedName>
  </definedNames>
  <calcPr fullCalcOnLoad="1"/>
</workbook>
</file>

<file path=xl/sharedStrings.xml><?xml version="1.0" encoding="utf-8"?>
<sst xmlns="http://schemas.openxmlformats.org/spreadsheetml/2006/main" count="126" uniqueCount="75">
  <si>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</si>
  <si>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</si>
  <si>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</si>
  <si>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</si>
  <si>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</si>
  <si>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</si>
  <si>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</si>
  <si>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</si>
  <si>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</si>
  <si>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</si>
  <si>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</si>
  <si>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</si>
  <si>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</si>
  <si>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</si>
  <si>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</si>
  <si>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</si>
  <si>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</si>
  <si>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</si>
  <si>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</si>
  <si>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</si>
  <si>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</si>
  <si>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</si>
  <si>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</si>
  <si>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</si>
  <si>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</si>
  <si>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</si>
  <si>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</si>
  <si>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</si>
  <si>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</si>
  <si>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</si>
  <si>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</si>
  <si>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</si>
  <si>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</si>
  <si>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</si>
  <si>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</si>
  <si>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</si>
  <si>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</si>
  <si>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</si>
  <si>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</si>
  <si>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</si>
  <si>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</si>
  <si>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ФБ</t>
  </si>
  <si>
    <t>06.0.01.02040</t>
  </si>
  <si>
    <t>06.0.01.20904</t>
  </si>
  <si>
    <t>06.0.01.99990</t>
  </si>
  <si>
    <t>06.0.02.89020</t>
  </si>
  <si>
    <t>06.0.03.02400</t>
  </si>
  <si>
    <t>Сумма на 2023 год</t>
  </si>
  <si>
    <t>03.0.02.99990</t>
  </si>
  <si>
    <t>Объем средств на реализацию муниципальных целевых программ сельского поселения Сентябрьский на 2022 год и плановый период 2023-2024 годов</t>
  </si>
  <si>
    <t>Сумма на 2024 год</t>
  </si>
  <si>
    <t>05.0.02.84200</t>
  </si>
  <si>
    <t>06.0.01.89003</t>
  </si>
  <si>
    <t>06.0.01.89004</t>
  </si>
  <si>
    <t>04.0.02.99990</t>
  </si>
  <si>
    <t>к решению Совета депутатов</t>
  </si>
  <si>
    <t>Утверждено на 2022 год</t>
  </si>
  <si>
    <t>Отклонение</t>
  </si>
  <si>
    <t>Уточнено на 2022 год</t>
  </si>
  <si>
    <t>05.0.04.89671</t>
  </si>
  <si>
    <t>05.0.04.20671</t>
  </si>
  <si>
    <t>05.0.04.89672</t>
  </si>
  <si>
    <t>05.0.04.20672</t>
  </si>
  <si>
    <t>09.0.03.99990</t>
  </si>
  <si>
    <t>06.0.02.89021</t>
  </si>
  <si>
    <t>Уточнено на 2023 год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</si>
  <si>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</si>
  <si>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Уточнено на 2024 год</t>
  </si>
  <si>
    <t>06.0.01.89008</t>
  </si>
  <si>
    <t>06.0.01.89015</t>
  </si>
  <si>
    <t>05.0.02.89016</t>
  </si>
  <si>
    <t xml:space="preserve">Приложение 6                </t>
  </si>
  <si>
    <t>от 9 декабря 2022 г. № 174</t>
  </si>
  <si>
    <t>от 22 декабря 2022 г. № 234</t>
  </si>
  <si>
    <t xml:space="preserve">Приложение 7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</si>
</sst>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  <numFmt numFmtId="225" formatCode="#,##0.00000_ ;[Red]\-#,##0.000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wrapText="1"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 vertical="center"/>
      <protection/>
    </xf>
    <xf numFmtId="0" fontId="23" fillId="24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0" fontId="22" fillId="0" borderId="0" xfId="54" applyFont="1" applyBorder="1" applyAlignment="1">
      <alignment wrapText="1"/>
      <protection/>
    </xf>
    <xf numFmtId="223" fontId="22" fillId="0" borderId="0" xfId="54" applyNumberFormat="1" applyFont="1" applyBorder="1" applyAlignment="1">
      <alignment vertical="top"/>
      <protection/>
    </xf>
    <xf numFmtId="172" fontId="22" fillId="0" borderId="0" xfId="43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24" borderId="10" xfId="54" applyFont="1" applyFill="1" applyBorder="1" applyAlignment="1">
      <alignment horizontal="center" vertical="center" wrapText="1"/>
      <protection/>
    </xf>
    <xf numFmtId="223" fontId="24" fillId="2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center" vertical="center"/>
      <protection/>
    </xf>
    <xf numFmtId="225" fontId="22" fillId="0" borderId="11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225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0" fontId="22" fillId="24" borderId="10" xfId="54" applyFont="1" applyFill="1" applyBorder="1" applyAlignment="1">
      <alignment vertical="center" wrapText="1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80" fontId="24" fillId="24" borderId="10" xfId="54" applyNumberFormat="1" applyFont="1" applyFill="1" applyBorder="1" applyAlignment="1">
      <alignment horizontal="center" vertical="top"/>
      <protection/>
    </xf>
    <xf numFmtId="225" fontId="24" fillId="25" borderId="10" xfId="54" applyNumberFormat="1" applyFont="1" applyFill="1" applyBorder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5" borderId="0" xfId="54" applyFont="1" applyFill="1" applyAlignment="1">
      <alignment horizontal="center" vertical="center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172" fontId="22" fillId="0" borderId="0" xfId="43" applyFont="1" applyBorder="1" applyAlignment="1">
      <alignment wrapText="1"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225" fontId="22" fillId="0" borderId="11" xfId="54" applyNumberFormat="1" applyFont="1" applyFill="1" applyBorder="1" applyAlignment="1">
      <alignment horizontal="center" vertical="center"/>
      <protection/>
    </xf>
    <xf numFmtId="225" fontId="22" fillId="0" borderId="12" xfId="54" applyNumberFormat="1" applyFont="1" applyFill="1" applyBorder="1" applyAlignment="1">
      <alignment horizontal="center" vertical="center"/>
      <protection/>
    </xf>
    <xf numFmtId="225" fontId="22" fillId="0" borderId="13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4" fillId="24" borderId="10" xfId="54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left" vertical="top" wrapText="1"/>
      <protection/>
    </xf>
    <xf numFmtId="0" fontId="24" fillId="24" borderId="0" xfId="54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wnloads\&#1087;&#1088;&#1080;&#1083;&#1086;&#1078;&#1077;&#1085;&#1080;&#1077;%202%20(&#1088;&#1072;&#1089;&#1093;&#1086;&#1076;&#1099;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65">
          <cell r="O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7"/>
  <sheetViews>
    <sheetView tabSelected="1" zoomScale="89" zoomScaleNormal="89" zoomScaleSheetLayoutView="75" workbookViewId="0" topLeftCell="C1">
      <pane xSplit="16" ySplit="13" topLeftCell="S14" activePane="bottomRight" state="frozen"/>
      <selection pane="topLeft" activeCell="C1" sqref="C1"/>
      <selection pane="topRight" activeCell="S1" sqref="S1"/>
      <selection pane="bottomLeft" activeCell="C9" sqref="C9"/>
      <selection pane="bottomRight" activeCell="O6" sqref="O6:Q6"/>
    </sheetView>
  </sheetViews>
  <sheetFormatPr defaultColWidth="9.00390625" defaultRowHeight="12.75"/>
  <cols>
    <col min="1" max="1" width="5.375" style="1" customWidth="1"/>
    <col min="2" max="2" width="42.125" style="67" customWidth="1"/>
    <col min="3" max="3" width="37.125" style="60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2" width="16.00390625" style="4" customWidth="1"/>
    <col min="13" max="13" width="15.625" style="4" customWidth="1"/>
    <col min="14" max="15" width="16.00390625" style="4" customWidth="1"/>
    <col min="16" max="16" width="16.125" style="4" customWidth="1"/>
    <col min="17" max="17" width="16.00390625" style="4" customWidth="1"/>
    <col min="18" max="18" width="16.125" style="4" customWidth="1"/>
    <col min="19" max="19" width="15.75390625" style="4" bestFit="1" customWidth="1"/>
    <col min="20" max="21" width="12.125" style="4" bestFit="1" customWidth="1"/>
    <col min="22" max="16384" width="9.125" style="4" customWidth="1"/>
  </cols>
  <sheetData>
    <row r="1" spans="2:17" ht="13.5" customHeight="1">
      <c r="B1" s="2"/>
      <c r="C1" s="3"/>
      <c r="J1" s="7"/>
      <c r="K1" s="7"/>
      <c r="L1" s="7"/>
      <c r="N1" s="7"/>
      <c r="O1" s="69" t="s">
        <v>71</v>
      </c>
      <c r="P1" s="69"/>
      <c r="Q1" s="69"/>
    </row>
    <row r="2" spans="1:18" ht="13.5" customHeight="1">
      <c r="A2" s="8"/>
      <c r="B2" s="9"/>
      <c r="C2" s="10"/>
      <c r="D2" s="11"/>
      <c r="E2" s="11"/>
      <c r="F2" s="12"/>
      <c r="G2" s="13"/>
      <c r="H2" s="11"/>
      <c r="I2" s="11"/>
      <c r="J2" s="14"/>
      <c r="K2" s="14"/>
      <c r="L2" s="14"/>
      <c r="M2" s="11"/>
      <c r="N2" s="14"/>
      <c r="O2" s="70" t="s">
        <v>55</v>
      </c>
      <c r="P2" s="70"/>
      <c r="Q2" s="70"/>
      <c r="R2" s="11"/>
    </row>
    <row r="3" spans="1:18" ht="13.5" customHeight="1">
      <c r="A3" s="8"/>
      <c r="B3" s="9"/>
      <c r="C3" s="10"/>
      <c r="D3" s="11"/>
      <c r="E3" s="11"/>
      <c r="F3" s="12"/>
      <c r="G3" s="13"/>
      <c r="H3" s="11"/>
      <c r="I3" s="11"/>
      <c r="J3" s="15"/>
      <c r="K3" s="15"/>
      <c r="L3" s="15"/>
      <c r="M3" s="11"/>
      <c r="N3" s="15"/>
      <c r="O3" s="68" t="s">
        <v>1</v>
      </c>
      <c r="P3" s="68"/>
      <c r="Q3" s="68"/>
      <c r="R3" s="11"/>
    </row>
    <row r="4" spans="1:18" ht="13.5" customHeight="1">
      <c r="A4" s="8"/>
      <c r="B4" s="9"/>
      <c r="C4" s="10"/>
      <c r="D4" s="11"/>
      <c r="E4" s="11"/>
      <c r="F4" s="12"/>
      <c r="G4" s="13"/>
      <c r="H4" s="11"/>
      <c r="I4" s="11"/>
      <c r="J4" s="15"/>
      <c r="K4" s="15"/>
      <c r="L4" s="15"/>
      <c r="M4" s="11"/>
      <c r="N4" s="15"/>
      <c r="O4" s="68" t="s">
        <v>73</v>
      </c>
      <c r="P4" s="68"/>
      <c r="Q4" s="15"/>
      <c r="R4" s="11"/>
    </row>
    <row r="5" spans="1:18" ht="13.5" customHeight="1">
      <c r="A5" s="8"/>
      <c r="B5" s="9"/>
      <c r="C5" s="10"/>
      <c r="D5" s="11"/>
      <c r="E5" s="11"/>
      <c r="F5" s="12"/>
      <c r="G5" s="13"/>
      <c r="H5" s="11"/>
      <c r="I5" s="11"/>
      <c r="J5" s="15"/>
      <c r="K5" s="15"/>
      <c r="L5" s="15"/>
      <c r="M5" s="11"/>
      <c r="N5" s="15"/>
      <c r="O5" s="16"/>
      <c r="P5" s="16"/>
      <c r="Q5" s="16"/>
      <c r="R5" s="11"/>
    </row>
    <row r="6" spans="1:18" ht="13.5" customHeight="1">
      <c r="A6" s="8"/>
      <c r="B6" s="9"/>
      <c r="C6" s="10"/>
      <c r="D6" s="11"/>
      <c r="E6" s="11"/>
      <c r="F6" s="12"/>
      <c r="G6" s="13"/>
      <c r="H6" s="11"/>
      <c r="I6" s="11"/>
      <c r="J6" s="15"/>
      <c r="K6" s="15"/>
      <c r="L6" s="15"/>
      <c r="M6" s="11"/>
      <c r="N6" s="15"/>
      <c r="O6" s="69" t="s">
        <v>74</v>
      </c>
      <c r="P6" s="69"/>
      <c r="Q6" s="69"/>
      <c r="R6" s="11"/>
    </row>
    <row r="7" spans="1:18" ht="13.5" customHeight="1">
      <c r="A7" s="8"/>
      <c r="B7" s="9"/>
      <c r="C7" s="10"/>
      <c r="D7" s="11"/>
      <c r="E7" s="11"/>
      <c r="F7" s="12"/>
      <c r="G7" s="13"/>
      <c r="H7" s="11"/>
      <c r="I7" s="11"/>
      <c r="J7" s="15"/>
      <c r="K7" s="15"/>
      <c r="L7" s="15"/>
      <c r="M7" s="11"/>
      <c r="N7" s="15"/>
      <c r="O7" s="70" t="s">
        <v>55</v>
      </c>
      <c r="P7" s="70"/>
      <c r="Q7" s="70"/>
      <c r="R7" s="11"/>
    </row>
    <row r="8" spans="1:18" ht="13.5" customHeight="1">
      <c r="A8" s="8"/>
      <c r="B8" s="9"/>
      <c r="C8" s="10"/>
      <c r="D8" s="11"/>
      <c r="E8" s="11"/>
      <c r="F8" s="12"/>
      <c r="G8" s="13"/>
      <c r="H8" s="11"/>
      <c r="I8" s="11"/>
      <c r="J8" s="15"/>
      <c r="K8" s="15"/>
      <c r="L8" s="15"/>
      <c r="M8" s="11"/>
      <c r="N8" s="15"/>
      <c r="O8" s="68" t="s">
        <v>1</v>
      </c>
      <c r="P8" s="68"/>
      <c r="Q8" s="68"/>
      <c r="R8" s="11"/>
    </row>
    <row r="9" spans="1:18" ht="13.5" customHeight="1">
      <c r="A9" s="8"/>
      <c r="B9" s="9"/>
      <c r="C9" s="10"/>
      <c r="D9" s="11"/>
      <c r="E9" s="11"/>
      <c r="F9" s="12"/>
      <c r="G9" s="13"/>
      <c r="H9" s="11"/>
      <c r="I9" s="11"/>
      <c r="J9" s="15"/>
      <c r="K9" s="15"/>
      <c r="L9" s="15"/>
      <c r="M9" s="11"/>
      <c r="N9" s="15"/>
      <c r="O9" s="68" t="s">
        <v>72</v>
      </c>
      <c r="P9" s="68"/>
      <c r="Q9" s="15"/>
      <c r="R9" s="11"/>
    </row>
    <row r="10" spans="1:18" ht="16.5" customHeight="1">
      <c r="A10" s="8"/>
      <c r="B10" s="9"/>
      <c r="C10" s="10"/>
      <c r="D10" s="11"/>
      <c r="E10" s="11"/>
      <c r="F10" s="12"/>
      <c r="G10" s="13"/>
      <c r="H10" s="16"/>
      <c r="I10" s="16"/>
      <c r="J10" s="16"/>
      <c r="K10" s="16"/>
      <c r="L10" s="16"/>
      <c r="M10" s="11"/>
      <c r="N10" s="16"/>
      <c r="O10" s="16"/>
      <c r="P10" s="11"/>
      <c r="Q10" s="16"/>
      <c r="R10" s="11"/>
    </row>
    <row r="11" spans="1:18" s="17" customFormat="1" ht="18" customHeight="1">
      <c r="A11" s="99" t="s">
        <v>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1:7" s="11" customFormat="1" ht="12.75">
      <c r="A12" s="8"/>
      <c r="B12" s="18"/>
      <c r="C12" s="19"/>
      <c r="D12" s="20"/>
      <c r="E12" s="20"/>
      <c r="F12" s="92"/>
      <c r="G12" s="92"/>
    </row>
    <row r="13" spans="1:18" s="25" customFormat="1" ht="41.25" customHeight="1">
      <c r="A13" s="21" t="s">
        <v>2</v>
      </c>
      <c r="B13" s="21" t="s">
        <v>3</v>
      </c>
      <c r="C13" s="21" t="s">
        <v>4</v>
      </c>
      <c r="D13" s="93" t="s">
        <v>5</v>
      </c>
      <c r="E13" s="93"/>
      <c r="F13" s="22" t="s">
        <v>6</v>
      </c>
      <c r="G13" s="23" t="s">
        <v>7</v>
      </c>
      <c r="H13" s="24" t="s">
        <v>8</v>
      </c>
      <c r="I13" s="24" t="s">
        <v>9</v>
      </c>
      <c r="J13" s="24" t="s">
        <v>56</v>
      </c>
      <c r="K13" s="24" t="s">
        <v>57</v>
      </c>
      <c r="L13" s="24" t="s">
        <v>58</v>
      </c>
      <c r="M13" s="24" t="s">
        <v>47</v>
      </c>
      <c r="N13" s="24" t="s">
        <v>57</v>
      </c>
      <c r="O13" s="24" t="s">
        <v>65</v>
      </c>
      <c r="P13" s="24" t="s">
        <v>50</v>
      </c>
      <c r="Q13" s="24" t="s">
        <v>57</v>
      </c>
      <c r="R13" s="24" t="s">
        <v>67</v>
      </c>
    </row>
    <row r="14" spans="1:18" s="34" customFormat="1" ht="18.75" customHeight="1">
      <c r="A14" s="74">
        <v>1</v>
      </c>
      <c r="B14" s="75" t="s">
        <v>35</v>
      </c>
      <c r="C14" s="75" t="s">
        <v>10</v>
      </c>
      <c r="D14" s="82" t="s">
        <v>11</v>
      </c>
      <c r="E14" s="79" t="s">
        <v>13</v>
      </c>
      <c r="F14" s="94" t="s">
        <v>14</v>
      </c>
      <c r="G14" s="82" t="s">
        <v>15</v>
      </c>
      <c r="H14" s="83" t="s">
        <v>29</v>
      </c>
      <c r="I14" s="71">
        <v>240</v>
      </c>
      <c r="J14" s="76">
        <v>2526.78091</v>
      </c>
      <c r="K14" s="76">
        <v>0</v>
      </c>
      <c r="L14" s="76">
        <f>J14+K14</f>
        <v>2526.78091</v>
      </c>
      <c r="M14" s="76">
        <v>1159.7</v>
      </c>
      <c r="N14" s="76">
        <v>0</v>
      </c>
      <c r="O14" s="76">
        <f>M14+N14</f>
        <v>1159.7</v>
      </c>
      <c r="P14" s="76">
        <v>1159.7</v>
      </c>
      <c r="Q14" s="76">
        <v>0</v>
      </c>
      <c r="R14" s="76">
        <f>P14+Q14</f>
        <v>1159.7</v>
      </c>
    </row>
    <row r="15" spans="1:18" s="34" customFormat="1" ht="2.25" customHeight="1">
      <c r="A15" s="74"/>
      <c r="B15" s="75"/>
      <c r="C15" s="75"/>
      <c r="D15" s="82"/>
      <c r="E15" s="80"/>
      <c r="F15" s="94"/>
      <c r="G15" s="82"/>
      <c r="H15" s="84"/>
      <c r="I15" s="72"/>
      <c r="J15" s="77"/>
      <c r="K15" s="77"/>
      <c r="L15" s="77"/>
      <c r="M15" s="77"/>
      <c r="N15" s="77"/>
      <c r="O15" s="77"/>
      <c r="P15" s="77"/>
      <c r="Q15" s="77"/>
      <c r="R15" s="77"/>
    </row>
    <row r="16" spans="1:18" s="34" customFormat="1" ht="10.5" customHeight="1">
      <c r="A16" s="74"/>
      <c r="B16" s="75"/>
      <c r="C16" s="75"/>
      <c r="D16" s="82"/>
      <c r="E16" s="81"/>
      <c r="F16" s="94"/>
      <c r="G16" s="82"/>
      <c r="H16" s="85"/>
      <c r="I16" s="73"/>
      <c r="J16" s="78"/>
      <c r="K16" s="78"/>
      <c r="L16" s="78"/>
      <c r="M16" s="78"/>
      <c r="N16" s="78"/>
      <c r="O16" s="78"/>
      <c r="P16" s="78"/>
      <c r="Q16" s="78"/>
      <c r="R16" s="78"/>
    </row>
    <row r="17" spans="1:18" s="34" customFormat="1" ht="19.5" customHeight="1">
      <c r="A17" s="74">
        <v>2</v>
      </c>
      <c r="B17" s="75" t="s">
        <v>36</v>
      </c>
      <c r="C17" s="75" t="s">
        <v>10</v>
      </c>
      <c r="D17" s="82" t="s">
        <v>11</v>
      </c>
      <c r="E17" s="28" t="s">
        <v>12</v>
      </c>
      <c r="F17" s="94" t="s">
        <v>18</v>
      </c>
      <c r="G17" s="82" t="s">
        <v>22</v>
      </c>
      <c r="H17" s="36" t="s">
        <v>25</v>
      </c>
      <c r="I17" s="71">
        <v>120</v>
      </c>
      <c r="J17" s="37">
        <v>11.6385</v>
      </c>
      <c r="K17" s="37">
        <v>0</v>
      </c>
      <c r="L17" s="37">
        <f>J17+K17</f>
        <v>11.6385</v>
      </c>
      <c r="M17" s="37">
        <v>11.6462</v>
      </c>
      <c r="N17" s="37">
        <v>0</v>
      </c>
      <c r="O17" s="37">
        <f aca="true" t="shared" si="0" ref="O17:O22">M17+N17</f>
        <v>11.6462</v>
      </c>
      <c r="P17" s="37">
        <v>11.6385</v>
      </c>
      <c r="Q17" s="37">
        <v>0</v>
      </c>
      <c r="R17" s="37">
        <f aca="true" t="shared" si="1" ref="R17:R22">P17+Q17</f>
        <v>11.6385</v>
      </c>
    </row>
    <row r="18" spans="1:18" s="34" customFormat="1" ht="22.5" customHeight="1">
      <c r="A18" s="74"/>
      <c r="B18" s="75"/>
      <c r="C18" s="75"/>
      <c r="D18" s="82"/>
      <c r="E18" s="82" t="s">
        <v>13</v>
      </c>
      <c r="F18" s="94"/>
      <c r="G18" s="82"/>
      <c r="H18" s="36" t="s">
        <v>26</v>
      </c>
      <c r="I18" s="73"/>
      <c r="J18" s="37">
        <v>11.6385</v>
      </c>
      <c r="K18" s="37">
        <v>0</v>
      </c>
      <c r="L18" s="37">
        <f aca="true" t="shared" si="2" ref="L18:L36">J18+K18</f>
        <v>11.6385</v>
      </c>
      <c r="M18" s="37">
        <v>11.6462</v>
      </c>
      <c r="N18" s="37">
        <v>0</v>
      </c>
      <c r="O18" s="37">
        <f t="shared" si="0"/>
        <v>11.6462</v>
      </c>
      <c r="P18" s="37">
        <v>11.6385</v>
      </c>
      <c r="Q18" s="37">
        <v>0</v>
      </c>
      <c r="R18" s="37">
        <f t="shared" si="1"/>
        <v>11.6385</v>
      </c>
    </row>
    <row r="19" spans="1:18" s="34" customFormat="1" ht="21.75" customHeight="1">
      <c r="A19" s="74"/>
      <c r="B19" s="75"/>
      <c r="C19" s="75"/>
      <c r="D19" s="82"/>
      <c r="E19" s="82"/>
      <c r="F19" s="94"/>
      <c r="G19" s="79"/>
      <c r="H19" s="31" t="s">
        <v>48</v>
      </c>
      <c r="I19" s="32">
        <v>240</v>
      </c>
      <c r="J19" s="33">
        <v>737.5</v>
      </c>
      <c r="K19" s="37">
        <v>0</v>
      </c>
      <c r="L19" s="37">
        <f t="shared" si="2"/>
        <v>737.5</v>
      </c>
      <c r="M19" s="37">
        <v>293</v>
      </c>
      <c r="N19" s="37">
        <v>0</v>
      </c>
      <c r="O19" s="37">
        <f t="shared" si="0"/>
        <v>293</v>
      </c>
      <c r="P19" s="37">
        <v>305</v>
      </c>
      <c r="Q19" s="37">
        <v>0</v>
      </c>
      <c r="R19" s="37">
        <f t="shared" si="1"/>
        <v>305</v>
      </c>
    </row>
    <row r="20" spans="1:18" s="34" customFormat="1" ht="30" customHeight="1">
      <c r="A20" s="74">
        <v>3</v>
      </c>
      <c r="B20" s="98" t="s">
        <v>37</v>
      </c>
      <c r="C20" s="27" t="s">
        <v>21</v>
      </c>
      <c r="D20" s="71">
        <v>650</v>
      </c>
      <c r="E20" s="71" t="s">
        <v>13</v>
      </c>
      <c r="F20" s="94" t="s">
        <v>14</v>
      </c>
      <c r="G20" s="82" t="s">
        <v>20</v>
      </c>
      <c r="H20" s="26" t="s">
        <v>23</v>
      </c>
      <c r="I20" s="71">
        <v>240</v>
      </c>
      <c r="J20" s="37">
        <v>1534.87923</v>
      </c>
      <c r="K20" s="37">
        <v>3.45</v>
      </c>
      <c r="L20" s="37">
        <f t="shared" si="2"/>
        <v>1538.32923</v>
      </c>
      <c r="M20" s="37">
        <v>1040</v>
      </c>
      <c r="N20" s="37">
        <v>0</v>
      </c>
      <c r="O20" s="37">
        <f t="shared" si="0"/>
        <v>1040</v>
      </c>
      <c r="P20" s="37">
        <v>1000</v>
      </c>
      <c r="Q20" s="37">
        <v>0</v>
      </c>
      <c r="R20" s="37">
        <f t="shared" si="1"/>
        <v>1000</v>
      </c>
    </row>
    <row r="21" spans="1:18" s="34" customFormat="1" ht="33.75" customHeight="1">
      <c r="A21" s="74"/>
      <c r="B21" s="98"/>
      <c r="C21" s="38" t="s">
        <v>10</v>
      </c>
      <c r="D21" s="73"/>
      <c r="E21" s="73"/>
      <c r="F21" s="94"/>
      <c r="G21" s="82"/>
      <c r="H21" s="36" t="s">
        <v>54</v>
      </c>
      <c r="I21" s="73"/>
      <c r="J21" s="37">
        <v>0</v>
      </c>
      <c r="K21" s="37">
        <v>0</v>
      </c>
      <c r="L21" s="37">
        <f t="shared" si="2"/>
        <v>0</v>
      </c>
      <c r="M21" s="37">
        <v>110</v>
      </c>
      <c r="N21" s="37">
        <v>0</v>
      </c>
      <c r="O21" s="37">
        <f t="shared" si="0"/>
        <v>110</v>
      </c>
      <c r="P21" s="37">
        <v>0</v>
      </c>
      <c r="Q21" s="37">
        <v>0</v>
      </c>
      <c r="R21" s="37">
        <f t="shared" si="1"/>
        <v>0</v>
      </c>
    </row>
    <row r="22" spans="1:18" s="34" customFormat="1" ht="15.75" customHeight="1">
      <c r="A22" s="71">
        <v>4</v>
      </c>
      <c r="B22" s="86" t="s">
        <v>66</v>
      </c>
      <c r="C22" s="86" t="s">
        <v>10</v>
      </c>
      <c r="D22" s="79" t="s">
        <v>11</v>
      </c>
      <c r="E22" s="79" t="s">
        <v>13</v>
      </c>
      <c r="F22" s="89" t="s">
        <v>16</v>
      </c>
      <c r="G22" s="79" t="s">
        <v>18</v>
      </c>
      <c r="H22" s="36" t="s">
        <v>24</v>
      </c>
      <c r="I22" s="74">
        <v>240</v>
      </c>
      <c r="J22" s="37">
        <v>4393.83844</v>
      </c>
      <c r="K22" s="37">
        <v>35.44028</v>
      </c>
      <c r="L22" s="37">
        <f t="shared" si="2"/>
        <v>4429.27872</v>
      </c>
      <c r="M22" s="37">
        <v>5536.65344</v>
      </c>
      <c r="N22" s="37">
        <v>0</v>
      </c>
      <c r="O22" s="37">
        <f t="shared" si="0"/>
        <v>5536.65344</v>
      </c>
      <c r="P22" s="37">
        <v>4941.90979</v>
      </c>
      <c r="Q22" s="37">
        <v>0</v>
      </c>
      <c r="R22" s="37">
        <f t="shared" si="1"/>
        <v>4941.90979</v>
      </c>
    </row>
    <row r="23" spans="1:18" s="34" customFormat="1" ht="15.75" customHeight="1">
      <c r="A23" s="72"/>
      <c r="B23" s="87"/>
      <c r="C23" s="87"/>
      <c r="D23" s="80"/>
      <c r="E23" s="81"/>
      <c r="F23" s="90"/>
      <c r="G23" s="81"/>
      <c r="H23" s="36" t="s">
        <v>70</v>
      </c>
      <c r="I23" s="74"/>
      <c r="J23" s="37">
        <v>1400</v>
      </c>
      <c r="K23" s="37">
        <v>0</v>
      </c>
      <c r="L23" s="37">
        <f t="shared" si="2"/>
        <v>1400</v>
      </c>
      <c r="M23" s="37">
        <v>0</v>
      </c>
      <c r="N23" s="37">
        <v>0</v>
      </c>
      <c r="O23" s="37">
        <f>M23+N23</f>
        <v>0</v>
      </c>
      <c r="P23" s="37">
        <v>0</v>
      </c>
      <c r="Q23" s="37">
        <v>0</v>
      </c>
      <c r="R23" s="37">
        <f>P23+Q23</f>
        <v>0</v>
      </c>
    </row>
    <row r="24" spans="1:18" s="34" customFormat="1" ht="17.25" customHeight="1">
      <c r="A24" s="72"/>
      <c r="B24" s="87"/>
      <c r="C24" s="87"/>
      <c r="D24" s="80"/>
      <c r="E24" s="28" t="s">
        <v>12</v>
      </c>
      <c r="F24" s="30" t="s">
        <v>14</v>
      </c>
      <c r="G24" s="28" t="s">
        <v>16</v>
      </c>
      <c r="H24" s="36" t="s">
        <v>51</v>
      </c>
      <c r="I24" s="74"/>
      <c r="J24" s="37">
        <v>24.677</v>
      </c>
      <c r="K24" s="37">
        <v>0</v>
      </c>
      <c r="L24" s="37">
        <f t="shared" si="2"/>
        <v>24.677</v>
      </c>
      <c r="M24" s="37">
        <v>25.772</v>
      </c>
      <c r="N24" s="37">
        <v>0</v>
      </c>
      <c r="O24" s="37">
        <f aca="true" t="shared" si="3" ref="O24:O31">M24+N24</f>
        <v>25.772</v>
      </c>
      <c r="P24" s="37">
        <v>26.734</v>
      </c>
      <c r="Q24" s="37">
        <v>0</v>
      </c>
      <c r="R24" s="37">
        <f aca="true" t="shared" si="4" ref="R24:R43">P24+Q24</f>
        <v>26.734</v>
      </c>
    </row>
    <row r="25" spans="1:19" s="34" customFormat="1" ht="16.5" customHeight="1">
      <c r="A25" s="72"/>
      <c r="B25" s="87"/>
      <c r="C25" s="87"/>
      <c r="D25" s="80"/>
      <c r="E25" s="79" t="s">
        <v>13</v>
      </c>
      <c r="F25" s="89" t="s">
        <v>16</v>
      </c>
      <c r="G25" s="82" t="s">
        <v>18</v>
      </c>
      <c r="H25" s="36" t="s">
        <v>60</v>
      </c>
      <c r="I25" s="74"/>
      <c r="J25" s="37">
        <v>594.15889</v>
      </c>
      <c r="K25" s="37">
        <v>0</v>
      </c>
      <c r="L25" s="37">
        <f t="shared" si="2"/>
        <v>594.15889</v>
      </c>
      <c r="M25" s="37">
        <v>0</v>
      </c>
      <c r="N25" s="37">
        <v>0</v>
      </c>
      <c r="O25" s="37">
        <f t="shared" si="3"/>
        <v>0</v>
      </c>
      <c r="P25" s="37">
        <v>0</v>
      </c>
      <c r="Q25" s="37">
        <v>0</v>
      </c>
      <c r="R25" s="37">
        <f t="shared" si="4"/>
        <v>0</v>
      </c>
      <c r="S25" s="42"/>
    </row>
    <row r="26" spans="1:19" s="34" customFormat="1" ht="16.5" customHeight="1">
      <c r="A26" s="72"/>
      <c r="B26" s="87"/>
      <c r="C26" s="87"/>
      <c r="D26" s="80"/>
      <c r="E26" s="80"/>
      <c r="F26" s="91"/>
      <c r="G26" s="82"/>
      <c r="H26" s="36" t="s">
        <v>62</v>
      </c>
      <c r="I26" s="74"/>
      <c r="J26" s="37">
        <v>578.28511</v>
      </c>
      <c r="K26" s="37">
        <v>0</v>
      </c>
      <c r="L26" s="37">
        <f t="shared" si="2"/>
        <v>578.28511</v>
      </c>
      <c r="M26" s="37">
        <v>0</v>
      </c>
      <c r="N26" s="37">
        <v>0</v>
      </c>
      <c r="O26" s="37">
        <f t="shared" si="3"/>
        <v>0</v>
      </c>
      <c r="P26" s="37">
        <v>0</v>
      </c>
      <c r="Q26" s="37">
        <v>0</v>
      </c>
      <c r="R26" s="37">
        <f t="shared" si="4"/>
        <v>0</v>
      </c>
      <c r="S26" s="42"/>
    </row>
    <row r="27" spans="1:19" s="34" customFormat="1" ht="16.5" customHeight="1">
      <c r="A27" s="72"/>
      <c r="B27" s="87"/>
      <c r="C27" s="87"/>
      <c r="D27" s="80"/>
      <c r="E27" s="80"/>
      <c r="F27" s="91"/>
      <c r="G27" s="82"/>
      <c r="H27" s="36" t="s">
        <v>59</v>
      </c>
      <c r="I27" s="74"/>
      <c r="J27" s="37">
        <v>962.86211</v>
      </c>
      <c r="K27" s="37">
        <v>0</v>
      </c>
      <c r="L27" s="37">
        <f t="shared" si="2"/>
        <v>962.86211</v>
      </c>
      <c r="M27" s="37">
        <v>0</v>
      </c>
      <c r="N27" s="37">
        <v>0</v>
      </c>
      <c r="O27" s="37">
        <f t="shared" si="3"/>
        <v>0</v>
      </c>
      <c r="P27" s="37">
        <v>0</v>
      </c>
      <c r="Q27" s="37">
        <v>0</v>
      </c>
      <c r="R27" s="37">
        <f t="shared" si="4"/>
        <v>0</v>
      </c>
      <c r="S27" s="42"/>
    </row>
    <row r="28" spans="1:19" s="34" customFormat="1" ht="16.5" customHeight="1">
      <c r="A28" s="72"/>
      <c r="B28" s="87"/>
      <c r="C28" s="87"/>
      <c r="D28" s="80"/>
      <c r="E28" s="81"/>
      <c r="F28" s="91"/>
      <c r="G28" s="82"/>
      <c r="H28" s="36" t="s">
        <v>61</v>
      </c>
      <c r="I28" s="74"/>
      <c r="J28" s="37">
        <v>937.13789</v>
      </c>
      <c r="K28" s="37">
        <v>0</v>
      </c>
      <c r="L28" s="37">
        <f t="shared" si="2"/>
        <v>937.13789</v>
      </c>
      <c r="M28" s="37">
        <v>0</v>
      </c>
      <c r="N28" s="37">
        <v>0</v>
      </c>
      <c r="O28" s="37">
        <f t="shared" si="3"/>
        <v>0</v>
      </c>
      <c r="P28" s="37">
        <v>0</v>
      </c>
      <c r="Q28" s="37">
        <v>0</v>
      </c>
      <c r="R28" s="37">
        <f t="shared" si="4"/>
        <v>0</v>
      </c>
      <c r="S28" s="42"/>
    </row>
    <row r="29" spans="1:18" s="34" customFormat="1" ht="15.75" customHeight="1">
      <c r="A29" s="72"/>
      <c r="B29" s="87"/>
      <c r="C29" s="87"/>
      <c r="D29" s="80"/>
      <c r="E29" s="28" t="s">
        <v>41</v>
      </c>
      <c r="F29" s="91"/>
      <c r="G29" s="82"/>
      <c r="H29" s="95" t="s">
        <v>33</v>
      </c>
      <c r="I29" s="74"/>
      <c r="J29" s="37">
        <v>0</v>
      </c>
      <c r="K29" s="37">
        <v>0</v>
      </c>
      <c r="L29" s="37">
        <f t="shared" si="2"/>
        <v>0</v>
      </c>
      <c r="M29" s="37">
        <v>0</v>
      </c>
      <c r="N29" s="37">
        <v>0</v>
      </c>
      <c r="O29" s="37">
        <f t="shared" si="3"/>
        <v>0</v>
      </c>
      <c r="P29" s="37">
        <v>94.54956</v>
      </c>
      <c r="Q29" s="37">
        <v>0</v>
      </c>
      <c r="R29" s="37">
        <f t="shared" si="4"/>
        <v>94.54956</v>
      </c>
    </row>
    <row r="30" spans="1:18" s="34" customFormat="1" ht="15.75" customHeight="1">
      <c r="A30" s="72"/>
      <c r="B30" s="87"/>
      <c r="C30" s="87"/>
      <c r="D30" s="80"/>
      <c r="E30" s="28" t="s">
        <v>12</v>
      </c>
      <c r="F30" s="91"/>
      <c r="G30" s="82"/>
      <c r="H30" s="95"/>
      <c r="I30" s="74"/>
      <c r="J30" s="37">
        <v>0</v>
      </c>
      <c r="K30" s="37">
        <v>0</v>
      </c>
      <c r="L30" s="37">
        <f t="shared" si="2"/>
        <v>0</v>
      </c>
      <c r="M30" s="37">
        <v>0</v>
      </c>
      <c r="N30" s="37">
        <v>0</v>
      </c>
      <c r="O30" s="37">
        <f t="shared" si="3"/>
        <v>0</v>
      </c>
      <c r="P30" s="37">
        <v>147.88485</v>
      </c>
      <c r="Q30" s="37">
        <v>0</v>
      </c>
      <c r="R30" s="37">
        <f t="shared" si="4"/>
        <v>147.88485</v>
      </c>
    </row>
    <row r="31" spans="1:18" s="34" customFormat="1" ht="13.5" customHeight="1">
      <c r="A31" s="73"/>
      <c r="B31" s="88"/>
      <c r="C31" s="88"/>
      <c r="D31" s="81"/>
      <c r="E31" s="28" t="s">
        <v>13</v>
      </c>
      <c r="F31" s="90"/>
      <c r="G31" s="82"/>
      <c r="H31" s="95"/>
      <c r="I31" s="74"/>
      <c r="J31" s="37">
        <v>0</v>
      </c>
      <c r="K31" s="37">
        <v>0</v>
      </c>
      <c r="L31" s="37">
        <f t="shared" si="2"/>
        <v>0</v>
      </c>
      <c r="M31" s="37">
        <v>0</v>
      </c>
      <c r="N31" s="37">
        <v>0</v>
      </c>
      <c r="O31" s="37">
        <f t="shared" si="3"/>
        <v>0</v>
      </c>
      <c r="P31" s="37">
        <v>60.6086</v>
      </c>
      <c r="Q31" s="37">
        <v>0</v>
      </c>
      <c r="R31" s="37">
        <f t="shared" si="4"/>
        <v>60.6086</v>
      </c>
    </row>
    <row r="32" spans="1:19" s="34" customFormat="1" ht="16.5" customHeight="1">
      <c r="A32" s="71">
        <v>5</v>
      </c>
      <c r="B32" s="86" t="s">
        <v>34</v>
      </c>
      <c r="C32" s="86" t="s">
        <v>30</v>
      </c>
      <c r="D32" s="79" t="s">
        <v>11</v>
      </c>
      <c r="E32" s="79" t="s">
        <v>13</v>
      </c>
      <c r="F32" s="89" t="s">
        <v>17</v>
      </c>
      <c r="G32" s="79" t="s">
        <v>14</v>
      </c>
      <c r="H32" s="31" t="s">
        <v>42</v>
      </c>
      <c r="I32" s="71">
        <v>120</v>
      </c>
      <c r="J32" s="33">
        <v>7370.2994</v>
      </c>
      <c r="K32" s="33">
        <v>75.48272</v>
      </c>
      <c r="L32" s="37">
        <f t="shared" si="2"/>
        <v>7445.78212</v>
      </c>
      <c r="M32" s="33">
        <v>6920</v>
      </c>
      <c r="N32" s="33">
        <v>0</v>
      </c>
      <c r="O32" s="33">
        <f>M32+N32</f>
        <v>6920</v>
      </c>
      <c r="P32" s="33">
        <v>7020</v>
      </c>
      <c r="Q32" s="33">
        <v>0</v>
      </c>
      <c r="R32" s="37">
        <f t="shared" si="4"/>
        <v>7020</v>
      </c>
      <c r="S32" s="42"/>
    </row>
    <row r="33" spans="1:21" s="34" customFormat="1" ht="16.5" customHeight="1">
      <c r="A33" s="72"/>
      <c r="B33" s="87"/>
      <c r="C33" s="87"/>
      <c r="D33" s="80"/>
      <c r="E33" s="80"/>
      <c r="F33" s="91"/>
      <c r="G33" s="80"/>
      <c r="H33" s="31" t="s">
        <v>53</v>
      </c>
      <c r="I33" s="72"/>
      <c r="J33" s="33">
        <v>0</v>
      </c>
      <c r="K33" s="33">
        <v>0</v>
      </c>
      <c r="L33" s="37">
        <f t="shared" si="2"/>
        <v>0</v>
      </c>
      <c r="M33" s="33">
        <v>0</v>
      </c>
      <c r="N33" s="33">
        <v>0</v>
      </c>
      <c r="O33" s="33">
        <f aca="true" t="shared" si="5" ref="O33:O43">M33+N33</f>
        <v>0</v>
      </c>
      <c r="P33" s="33">
        <v>0</v>
      </c>
      <c r="Q33" s="33">
        <v>0</v>
      </c>
      <c r="R33" s="37">
        <f t="shared" si="4"/>
        <v>0</v>
      </c>
      <c r="S33" s="42"/>
      <c r="U33" s="42"/>
    </row>
    <row r="34" spans="1:21" s="34" customFormat="1" ht="16.5" customHeight="1">
      <c r="A34" s="72"/>
      <c r="B34" s="87"/>
      <c r="C34" s="87"/>
      <c r="D34" s="80"/>
      <c r="E34" s="80"/>
      <c r="F34" s="91"/>
      <c r="G34" s="80"/>
      <c r="H34" s="31" t="s">
        <v>68</v>
      </c>
      <c r="I34" s="72"/>
      <c r="J34" s="33">
        <v>52.7</v>
      </c>
      <c r="K34" s="33">
        <v>0</v>
      </c>
      <c r="L34" s="37">
        <f t="shared" si="2"/>
        <v>52.7</v>
      </c>
      <c r="M34" s="33">
        <v>0</v>
      </c>
      <c r="N34" s="33">
        <v>0</v>
      </c>
      <c r="O34" s="33">
        <f>M34+N34</f>
        <v>0</v>
      </c>
      <c r="P34" s="33">
        <v>0</v>
      </c>
      <c r="Q34" s="33">
        <v>0</v>
      </c>
      <c r="R34" s="37">
        <f>P34+Q34</f>
        <v>0</v>
      </c>
      <c r="S34" s="42"/>
      <c r="U34" s="42"/>
    </row>
    <row r="35" spans="1:21" s="34" customFormat="1" ht="16.5" customHeight="1">
      <c r="A35" s="72"/>
      <c r="B35" s="87"/>
      <c r="C35" s="87"/>
      <c r="D35" s="80"/>
      <c r="E35" s="80"/>
      <c r="F35" s="90"/>
      <c r="G35" s="81"/>
      <c r="H35" s="31" t="s">
        <v>69</v>
      </c>
      <c r="I35" s="73"/>
      <c r="J35" s="33">
        <v>96.24857</v>
      </c>
      <c r="K35" s="33">
        <v>0</v>
      </c>
      <c r="L35" s="37">
        <f t="shared" si="2"/>
        <v>96.24857</v>
      </c>
      <c r="M35" s="33">
        <v>0</v>
      </c>
      <c r="N35" s="33">
        <v>0</v>
      </c>
      <c r="O35" s="33">
        <f>M35+N35</f>
        <v>0</v>
      </c>
      <c r="P35" s="33">
        <v>0</v>
      </c>
      <c r="Q35" s="33">
        <v>0</v>
      </c>
      <c r="R35" s="37">
        <f>P35+Q35</f>
        <v>0</v>
      </c>
      <c r="S35" s="42"/>
      <c r="U35" s="42"/>
    </row>
    <row r="36" spans="1:19" s="34" customFormat="1" ht="16.5" customHeight="1">
      <c r="A36" s="72"/>
      <c r="B36" s="87"/>
      <c r="C36" s="87"/>
      <c r="D36" s="80"/>
      <c r="E36" s="80"/>
      <c r="F36" s="39" t="s">
        <v>17</v>
      </c>
      <c r="G36" s="29" t="s">
        <v>19</v>
      </c>
      <c r="H36" s="31" t="s">
        <v>52</v>
      </c>
      <c r="I36" s="32">
        <v>880</v>
      </c>
      <c r="J36" s="33">
        <v>900</v>
      </c>
      <c r="K36" s="33">
        <v>-900</v>
      </c>
      <c r="L36" s="37">
        <f t="shared" si="2"/>
        <v>0</v>
      </c>
      <c r="M36" s="33">
        <v>0</v>
      </c>
      <c r="N36" s="33">
        <v>0</v>
      </c>
      <c r="O36" s="33">
        <f t="shared" si="5"/>
        <v>0</v>
      </c>
      <c r="P36" s="33">
        <v>0</v>
      </c>
      <c r="Q36" s="33">
        <v>0</v>
      </c>
      <c r="R36" s="37">
        <f t="shared" si="4"/>
        <v>0</v>
      </c>
      <c r="S36" s="42"/>
    </row>
    <row r="37" spans="1:19" s="34" customFormat="1" ht="17.25" customHeight="1">
      <c r="A37" s="72"/>
      <c r="B37" s="87"/>
      <c r="C37" s="87"/>
      <c r="D37" s="80"/>
      <c r="E37" s="80"/>
      <c r="F37" s="89" t="s">
        <v>17</v>
      </c>
      <c r="G37" s="79" t="s">
        <v>32</v>
      </c>
      <c r="H37" s="36" t="s">
        <v>43</v>
      </c>
      <c r="I37" s="26">
        <v>240</v>
      </c>
      <c r="J37" s="37">
        <v>24.9204</v>
      </c>
      <c r="K37" s="37">
        <v>0</v>
      </c>
      <c r="L37" s="33">
        <f aca="true" t="shared" si="6" ref="L37:L48">SUM(J37:K37)</f>
        <v>24.9204</v>
      </c>
      <c r="M37" s="37">
        <v>14</v>
      </c>
      <c r="N37" s="37">
        <v>0</v>
      </c>
      <c r="O37" s="33">
        <f t="shared" si="5"/>
        <v>14</v>
      </c>
      <c r="P37" s="37">
        <v>15</v>
      </c>
      <c r="Q37" s="37">
        <v>0</v>
      </c>
      <c r="R37" s="37">
        <f t="shared" si="4"/>
        <v>15</v>
      </c>
      <c r="S37" s="42"/>
    </row>
    <row r="38" spans="1:21" s="34" customFormat="1" ht="17.25" customHeight="1">
      <c r="A38" s="72"/>
      <c r="B38" s="87"/>
      <c r="C38" s="87"/>
      <c r="D38" s="80"/>
      <c r="E38" s="80"/>
      <c r="F38" s="91"/>
      <c r="G38" s="80"/>
      <c r="H38" s="31" t="s">
        <v>53</v>
      </c>
      <c r="I38" s="71">
        <v>110</v>
      </c>
      <c r="J38" s="37">
        <v>0</v>
      </c>
      <c r="K38" s="37">
        <v>0</v>
      </c>
      <c r="L38" s="33">
        <f t="shared" si="6"/>
        <v>0</v>
      </c>
      <c r="M38" s="37">
        <v>0</v>
      </c>
      <c r="N38" s="37">
        <v>0</v>
      </c>
      <c r="O38" s="33">
        <f t="shared" si="5"/>
        <v>0</v>
      </c>
      <c r="P38" s="37">
        <v>0</v>
      </c>
      <c r="Q38" s="37">
        <v>0</v>
      </c>
      <c r="R38" s="37">
        <f t="shared" si="4"/>
        <v>0</v>
      </c>
      <c r="S38" s="42"/>
      <c r="U38" s="42"/>
    </row>
    <row r="39" spans="1:21" s="34" customFormat="1" ht="17.25" customHeight="1">
      <c r="A39" s="72"/>
      <c r="B39" s="87"/>
      <c r="C39" s="87"/>
      <c r="D39" s="80"/>
      <c r="E39" s="80"/>
      <c r="F39" s="91"/>
      <c r="G39" s="80"/>
      <c r="H39" s="31" t="s">
        <v>68</v>
      </c>
      <c r="I39" s="72"/>
      <c r="J39" s="37">
        <v>307.941</v>
      </c>
      <c r="K39" s="37">
        <v>372</v>
      </c>
      <c r="L39" s="33">
        <f>SUM(J39:K39)</f>
        <v>679.941</v>
      </c>
      <c r="M39" s="37">
        <v>0</v>
      </c>
      <c r="N39" s="37">
        <v>0</v>
      </c>
      <c r="O39" s="33">
        <f>M39+N39</f>
        <v>0</v>
      </c>
      <c r="P39" s="37">
        <v>0</v>
      </c>
      <c r="Q39" s="37">
        <v>0</v>
      </c>
      <c r="R39" s="37">
        <f>P39+Q39</f>
        <v>0</v>
      </c>
      <c r="S39" s="42"/>
      <c r="U39" s="42"/>
    </row>
    <row r="40" spans="1:19" s="34" customFormat="1" ht="17.25" customHeight="1">
      <c r="A40" s="72"/>
      <c r="B40" s="87"/>
      <c r="C40" s="87"/>
      <c r="D40" s="80"/>
      <c r="E40" s="80"/>
      <c r="F40" s="91"/>
      <c r="G40" s="80"/>
      <c r="H40" s="83" t="s">
        <v>44</v>
      </c>
      <c r="I40" s="73"/>
      <c r="J40" s="37">
        <v>10649.97435</v>
      </c>
      <c r="K40" s="37">
        <v>880.29515</v>
      </c>
      <c r="L40" s="33">
        <f t="shared" si="6"/>
        <v>11530.2695</v>
      </c>
      <c r="M40" s="37">
        <v>4867</v>
      </c>
      <c r="N40" s="37">
        <v>0</v>
      </c>
      <c r="O40" s="33">
        <f t="shared" si="5"/>
        <v>4867</v>
      </c>
      <c r="P40" s="37">
        <v>5148.96693</v>
      </c>
      <c r="Q40" s="37">
        <v>0</v>
      </c>
      <c r="R40" s="37">
        <f t="shared" si="4"/>
        <v>5148.96693</v>
      </c>
      <c r="S40" s="42"/>
    </row>
    <row r="41" spans="1:19" s="34" customFormat="1" ht="17.25" customHeight="1">
      <c r="A41" s="72"/>
      <c r="B41" s="87"/>
      <c r="C41" s="87"/>
      <c r="D41" s="80"/>
      <c r="E41" s="80"/>
      <c r="F41" s="91"/>
      <c r="G41" s="80"/>
      <c r="H41" s="84"/>
      <c r="I41" s="26">
        <v>240</v>
      </c>
      <c r="J41" s="37">
        <v>3676.57493</v>
      </c>
      <c r="K41" s="37">
        <v>44</v>
      </c>
      <c r="L41" s="33">
        <f t="shared" si="6"/>
        <v>3720.57493</v>
      </c>
      <c r="M41" s="37">
        <v>2514.73</v>
      </c>
      <c r="N41" s="37">
        <v>0</v>
      </c>
      <c r="O41" s="33">
        <f t="shared" si="5"/>
        <v>2514.73</v>
      </c>
      <c r="P41" s="37">
        <v>2540.53</v>
      </c>
      <c r="Q41" s="37">
        <v>0</v>
      </c>
      <c r="R41" s="37">
        <f t="shared" si="4"/>
        <v>2540.53</v>
      </c>
      <c r="S41" s="42"/>
    </row>
    <row r="42" spans="1:20" s="34" customFormat="1" ht="17.25" customHeight="1">
      <c r="A42" s="72"/>
      <c r="B42" s="87"/>
      <c r="C42" s="87"/>
      <c r="D42" s="80"/>
      <c r="E42" s="80"/>
      <c r="F42" s="91"/>
      <c r="G42" s="80"/>
      <c r="H42" s="84"/>
      <c r="I42" s="26">
        <v>360</v>
      </c>
      <c r="J42" s="37">
        <v>33</v>
      </c>
      <c r="K42" s="37">
        <v>8</v>
      </c>
      <c r="L42" s="33">
        <f t="shared" si="6"/>
        <v>41</v>
      </c>
      <c r="M42" s="37">
        <v>15</v>
      </c>
      <c r="N42" s="37">
        <v>0</v>
      </c>
      <c r="O42" s="33">
        <f t="shared" si="5"/>
        <v>15</v>
      </c>
      <c r="P42" s="37">
        <v>15</v>
      </c>
      <c r="Q42" s="37">
        <v>0</v>
      </c>
      <c r="R42" s="37">
        <f t="shared" si="4"/>
        <v>15</v>
      </c>
      <c r="S42" s="42"/>
      <c r="T42" s="42"/>
    </row>
    <row r="43" spans="1:19" s="34" customFormat="1" ht="17.25" customHeight="1">
      <c r="A43" s="72"/>
      <c r="B43" s="87"/>
      <c r="C43" s="87"/>
      <c r="D43" s="80"/>
      <c r="E43" s="80"/>
      <c r="F43" s="91"/>
      <c r="G43" s="80"/>
      <c r="H43" s="84"/>
      <c r="I43" s="26">
        <v>850</v>
      </c>
      <c r="J43" s="37">
        <v>21</v>
      </c>
      <c r="K43" s="37">
        <v>6.1</v>
      </c>
      <c r="L43" s="33">
        <f t="shared" si="6"/>
        <v>27.1</v>
      </c>
      <c r="M43" s="37">
        <v>21</v>
      </c>
      <c r="N43" s="37">
        <v>0</v>
      </c>
      <c r="O43" s="33">
        <f t="shared" si="5"/>
        <v>21</v>
      </c>
      <c r="P43" s="37">
        <v>21</v>
      </c>
      <c r="Q43" s="37">
        <v>0</v>
      </c>
      <c r="R43" s="37">
        <f t="shared" si="4"/>
        <v>21</v>
      </c>
      <c r="S43" s="42"/>
    </row>
    <row r="44" spans="1:19" s="34" customFormat="1" ht="18" customHeight="1">
      <c r="A44" s="72"/>
      <c r="B44" s="87"/>
      <c r="C44" s="87"/>
      <c r="D44" s="80"/>
      <c r="E44" s="80"/>
      <c r="F44" s="89" t="s">
        <v>19</v>
      </c>
      <c r="G44" s="79" t="s">
        <v>16</v>
      </c>
      <c r="H44" s="36" t="s">
        <v>44</v>
      </c>
      <c r="I44" s="71">
        <v>240</v>
      </c>
      <c r="J44" s="37">
        <v>53</v>
      </c>
      <c r="K44" s="37">
        <v>0</v>
      </c>
      <c r="L44" s="33">
        <f t="shared" si="6"/>
        <v>53</v>
      </c>
      <c r="M44" s="37">
        <v>30</v>
      </c>
      <c r="N44" s="37">
        <v>0</v>
      </c>
      <c r="O44" s="37">
        <f>M44+N44</f>
        <v>30</v>
      </c>
      <c r="P44" s="37">
        <v>30</v>
      </c>
      <c r="Q44" s="37">
        <v>0</v>
      </c>
      <c r="R44" s="37">
        <f aca="true" t="shared" si="7" ref="R44:R53">P44+Q44</f>
        <v>30</v>
      </c>
      <c r="S44" s="42"/>
    </row>
    <row r="45" spans="1:18" s="34" customFormat="1" ht="18" customHeight="1">
      <c r="A45" s="72"/>
      <c r="B45" s="87"/>
      <c r="C45" s="87"/>
      <c r="D45" s="80"/>
      <c r="E45" s="80"/>
      <c r="F45" s="90"/>
      <c r="G45" s="81"/>
      <c r="H45" s="36" t="s">
        <v>46</v>
      </c>
      <c r="I45" s="72"/>
      <c r="J45" s="37">
        <v>50</v>
      </c>
      <c r="K45" s="37">
        <v>0</v>
      </c>
      <c r="L45" s="33">
        <f t="shared" si="6"/>
        <v>50</v>
      </c>
      <c r="M45" s="37">
        <v>15</v>
      </c>
      <c r="N45" s="37">
        <v>0</v>
      </c>
      <c r="O45" s="37">
        <f aca="true" t="shared" si="8" ref="O45:O53">M45+N45</f>
        <v>15</v>
      </c>
      <c r="P45" s="37">
        <v>15</v>
      </c>
      <c r="Q45" s="37">
        <v>0</v>
      </c>
      <c r="R45" s="37">
        <f t="shared" si="7"/>
        <v>15</v>
      </c>
    </row>
    <row r="46" spans="1:19" s="34" customFormat="1" ht="16.5" customHeight="1">
      <c r="A46" s="72"/>
      <c r="B46" s="87"/>
      <c r="C46" s="87"/>
      <c r="D46" s="80"/>
      <c r="E46" s="80"/>
      <c r="F46" s="89" t="s">
        <v>22</v>
      </c>
      <c r="G46" s="79" t="s">
        <v>18</v>
      </c>
      <c r="H46" s="36" t="s">
        <v>45</v>
      </c>
      <c r="I46" s="71">
        <v>540</v>
      </c>
      <c r="J46" s="37">
        <v>21573.40212</v>
      </c>
      <c r="K46" s="37">
        <v>-1180.50379</v>
      </c>
      <c r="L46" s="33">
        <f t="shared" si="6"/>
        <v>20392.89833</v>
      </c>
      <c r="M46" s="37">
        <v>0</v>
      </c>
      <c r="N46" s="37">
        <v>0</v>
      </c>
      <c r="O46" s="37">
        <f t="shared" si="8"/>
        <v>0</v>
      </c>
      <c r="P46" s="37">
        <v>0</v>
      </c>
      <c r="Q46" s="37">
        <v>0</v>
      </c>
      <c r="R46" s="37">
        <f t="shared" si="7"/>
        <v>0</v>
      </c>
      <c r="S46" s="42"/>
    </row>
    <row r="47" spans="1:19" s="34" customFormat="1" ht="16.5" customHeight="1">
      <c r="A47" s="73"/>
      <c r="B47" s="40"/>
      <c r="C47" s="40"/>
      <c r="D47" s="35"/>
      <c r="E47" s="81"/>
      <c r="F47" s="90"/>
      <c r="G47" s="81"/>
      <c r="H47" s="36" t="s">
        <v>64</v>
      </c>
      <c r="I47" s="73"/>
      <c r="J47" s="37">
        <v>11.57</v>
      </c>
      <c r="K47" s="37">
        <v>0</v>
      </c>
      <c r="L47" s="37">
        <f t="shared" si="6"/>
        <v>11.57</v>
      </c>
      <c r="M47" s="37">
        <v>11.57</v>
      </c>
      <c r="N47" s="37">
        <v>0</v>
      </c>
      <c r="O47" s="37">
        <f t="shared" si="8"/>
        <v>11.57</v>
      </c>
      <c r="P47" s="37">
        <v>11.57</v>
      </c>
      <c r="Q47" s="37">
        <v>0</v>
      </c>
      <c r="R47" s="37">
        <f t="shared" si="7"/>
        <v>11.57</v>
      </c>
      <c r="S47" s="42"/>
    </row>
    <row r="48" spans="1:18" s="34" customFormat="1" ht="33.75" customHeight="1">
      <c r="A48" s="26">
        <v>6</v>
      </c>
      <c r="B48" s="27" t="s">
        <v>38</v>
      </c>
      <c r="C48" s="38" t="s">
        <v>10</v>
      </c>
      <c r="D48" s="28" t="s">
        <v>11</v>
      </c>
      <c r="E48" s="28" t="s">
        <v>13</v>
      </c>
      <c r="F48" s="41" t="s">
        <v>19</v>
      </c>
      <c r="G48" s="28" t="s">
        <v>19</v>
      </c>
      <c r="H48" s="36" t="s">
        <v>28</v>
      </c>
      <c r="I48" s="26">
        <v>240</v>
      </c>
      <c r="J48" s="37">
        <v>120.02208</v>
      </c>
      <c r="K48" s="37">
        <v>0</v>
      </c>
      <c r="L48" s="37">
        <f t="shared" si="6"/>
        <v>120.02208</v>
      </c>
      <c r="M48" s="37">
        <v>210</v>
      </c>
      <c r="N48" s="37">
        <v>0</v>
      </c>
      <c r="O48" s="37">
        <f t="shared" si="8"/>
        <v>210</v>
      </c>
      <c r="P48" s="37">
        <v>220</v>
      </c>
      <c r="Q48" s="37">
        <v>0</v>
      </c>
      <c r="R48" s="37">
        <f t="shared" si="7"/>
        <v>220</v>
      </c>
    </row>
    <row r="49" spans="1:18" s="34" customFormat="1" ht="18" customHeight="1">
      <c r="A49" s="74">
        <v>7</v>
      </c>
      <c r="B49" s="96" t="s">
        <v>39</v>
      </c>
      <c r="C49" s="75" t="s">
        <v>10</v>
      </c>
      <c r="D49" s="82" t="s">
        <v>11</v>
      </c>
      <c r="E49" s="82" t="s">
        <v>13</v>
      </c>
      <c r="F49" s="94" t="s">
        <v>17</v>
      </c>
      <c r="G49" s="82" t="s">
        <v>32</v>
      </c>
      <c r="H49" s="95" t="s">
        <v>27</v>
      </c>
      <c r="I49" s="26">
        <v>240</v>
      </c>
      <c r="J49" s="37">
        <v>54</v>
      </c>
      <c r="K49" s="37">
        <v>-15</v>
      </c>
      <c r="L49" s="37">
        <f>SUM(J49:K49)</f>
        <v>39</v>
      </c>
      <c r="M49" s="37">
        <v>50</v>
      </c>
      <c r="N49" s="37">
        <v>0</v>
      </c>
      <c r="O49" s="37">
        <f t="shared" si="8"/>
        <v>50</v>
      </c>
      <c r="P49" s="37">
        <v>50</v>
      </c>
      <c r="Q49" s="37">
        <v>0</v>
      </c>
      <c r="R49" s="37">
        <f t="shared" si="7"/>
        <v>50</v>
      </c>
    </row>
    <row r="50" spans="1:18" s="34" customFormat="1" ht="17.25" customHeight="1">
      <c r="A50" s="74"/>
      <c r="B50" s="96"/>
      <c r="C50" s="75"/>
      <c r="D50" s="82"/>
      <c r="E50" s="82"/>
      <c r="F50" s="94"/>
      <c r="G50" s="82"/>
      <c r="H50" s="95"/>
      <c r="I50" s="26">
        <v>850</v>
      </c>
      <c r="J50" s="37">
        <v>273</v>
      </c>
      <c r="K50" s="37">
        <v>0</v>
      </c>
      <c r="L50" s="37">
        <f>SUM(J50:K50)</f>
        <v>273</v>
      </c>
      <c r="M50" s="37">
        <v>278</v>
      </c>
      <c r="N50" s="37">
        <v>0</v>
      </c>
      <c r="O50" s="37">
        <f t="shared" si="8"/>
        <v>278</v>
      </c>
      <c r="P50" s="37">
        <v>283</v>
      </c>
      <c r="Q50" s="37">
        <v>0</v>
      </c>
      <c r="R50" s="37">
        <f t="shared" si="7"/>
        <v>283</v>
      </c>
    </row>
    <row r="51" spans="1:18" s="34" customFormat="1" ht="15" customHeight="1">
      <c r="A51" s="74"/>
      <c r="B51" s="96"/>
      <c r="C51" s="75"/>
      <c r="D51" s="82"/>
      <c r="E51" s="82"/>
      <c r="F51" s="30" t="s">
        <v>16</v>
      </c>
      <c r="G51" s="28" t="s">
        <v>17</v>
      </c>
      <c r="H51" s="95"/>
      <c r="I51" s="26">
        <v>240</v>
      </c>
      <c r="J51" s="37">
        <v>500</v>
      </c>
      <c r="K51" s="37">
        <v>50</v>
      </c>
      <c r="L51" s="37">
        <f>SUM(J51:K51)</f>
        <v>550</v>
      </c>
      <c r="M51" s="37">
        <v>532</v>
      </c>
      <c r="N51" s="37">
        <v>0</v>
      </c>
      <c r="O51" s="37">
        <f t="shared" si="8"/>
        <v>532</v>
      </c>
      <c r="P51" s="37">
        <v>560</v>
      </c>
      <c r="Q51" s="37">
        <v>0</v>
      </c>
      <c r="R51" s="37">
        <f t="shared" si="7"/>
        <v>560</v>
      </c>
    </row>
    <row r="52" spans="1:18" s="34" customFormat="1" ht="18.75" customHeight="1">
      <c r="A52" s="74">
        <v>8</v>
      </c>
      <c r="B52" s="75" t="s">
        <v>40</v>
      </c>
      <c r="C52" s="97" t="s">
        <v>10</v>
      </c>
      <c r="D52" s="82" t="s">
        <v>11</v>
      </c>
      <c r="E52" s="82" t="s">
        <v>13</v>
      </c>
      <c r="F52" s="94" t="s">
        <v>18</v>
      </c>
      <c r="G52" s="82" t="s">
        <v>20</v>
      </c>
      <c r="H52" s="36" t="s">
        <v>31</v>
      </c>
      <c r="I52" s="71">
        <v>240</v>
      </c>
      <c r="J52" s="37">
        <v>128.1</v>
      </c>
      <c r="K52" s="37">
        <f>'[1]приложение 2'!$O$65</f>
        <v>0</v>
      </c>
      <c r="L52" s="37">
        <f>SUM(J52:K52)</f>
        <v>128.1</v>
      </c>
      <c r="M52" s="37">
        <v>193</v>
      </c>
      <c r="N52" s="37">
        <v>0</v>
      </c>
      <c r="O52" s="37">
        <f t="shared" si="8"/>
        <v>193</v>
      </c>
      <c r="P52" s="37">
        <v>196</v>
      </c>
      <c r="Q52" s="37">
        <v>0</v>
      </c>
      <c r="R52" s="37">
        <f t="shared" si="7"/>
        <v>196</v>
      </c>
    </row>
    <row r="53" spans="1:18" s="34" customFormat="1" ht="19.5" customHeight="1">
      <c r="A53" s="74"/>
      <c r="B53" s="75"/>
      <c r="C53" s="97"/>
      <c r="D53" s="82"/>
      <c r="E53" s="82"/>
      <c r="F53" s="94"/>
      <c r="G53" s="82"/>
      <c r="H53" s="36" t="s">
        <v>63</v>
      </c>
      <c r="I53" s="73"/>
      <c r="J53" s="37">
        <v>0</v>
      </c>
      <c r="K53" s="37">
        <v>0</v>
      </c>
      <c r="L53" s="37">
        <f>SUM(J53:K53)</f>
        <v>0</v>
      </c>
      <c r="M53" s="37">
        <v>0</v>
      </c>
      <c r="N53" s="37">
        <v>0</v>
      </c>
      <c r="O53" s="37">
        <f t="shared" si="8"/>
        <v>0</v>
      </c>
      <c r="P53" s="37">
        <v>0</v>
      </c>
      <c r="Q53" s="37">
        <v>0</v>
      </c>
      <c r="R53" s="37">
        <f t="shared" si="7"/>
        <v>0</v>
      </c>
    </row>
    <row r="54" spans="1:19" s="34" customFormat="1" ht="27" customHeight="1">
      <c r="A54" s="26"/>
      <c r="B54" s="43" t="s">
        <v>0</v>
      </c>
      <c r="C54" s="44"/>
      <c r="D54" s="45"/>
      <c r="E54" s="45"/>
      <c r="F54" s="45"/>
      <c r="G54" s="46"/>
      <c r="H54" s="26"/>
      <c r="I54" s="26"/>
      <c r="J54" s="47">
        <f>SUM(J14:J53)</f>
        <v>59609.149430000005</v>
      </c>
      <c r="K54" s="47">
        <f>SUM(K14:K53)</f>
        <v>-620.7356399999999</v>
      </c>
      <c r="L54" s="47">
        <f>SUM(L14:L53)</f>
        <v>58988.41379</v>
      </c>
      <c r="M54" s="47">
        <f>SUM(M14:M53)</f>
        <v>23859.71784</v>
      </c>
      <c r="N54" s="47">
        <f>SUM(N14:N53)</f>
        <v>0</v>
      </c>
      <c r="O54" s="47">
        <f>M54+N54</f>
        <v>23859.71784</v>
      </c>
      <c r="P54" s="47">
        <f>SUM(P14:P53)</f>
        <v>23885.73073</v>
      </c>
      <c r="Q54" s="47">
        <f>SUM(Q14:Q53)</f>
        <v>0</v>
      </c>
      <c r="R54" s="47">
        <f>SUM(R14:R53)</f>
        <v>23885.73073</v>
      </c>
      <c r="S54" s="42"/>
    </row>
    <row r="55" spans="2:17" s="34" customFormat="1" ht="12.75">
      <c r="B55" s="48"/>
      <c r="C55" s="49"/>
      <c r="D55" s="50"/>
      <c r="E55" s="50"/>
      <c r="F55" s="50"/>
      <c r="G55" s="51"/>
      <c r="J55" s="52"/>
      <c r="K55" s="52"/>
      <c r="L55" s="52"/>
      <c r="M55" s="52"/>
      <c r="N55" s="52"/>
      <c r="O55" s="52"/>
      <c r="Q55" s="52"/>
    </row>
    <row r="56" spans="1:7" ht="12.75">
      <c r="A56" s="53"/>
      <c r="B56" s="54"/>
      <c r="C56" s="10"/>
      <c r="D56" s="55"/>
      <c r="E56" s="54"/>
      <c r="F56" s="56"/>
      <c r="G56" s="57"/>
    </row>
    <row r="57" spans="1:7" ht="12.75">
      <c r="A57" s="53"/>
      <c r="B57" s="54"/>
      <c r="C57" s="10"/>
      <c r="D57" s="53"/>
      <c r="E57" s="54"/>
      <c r="F57" s="56"/>
      <c r="G57" s="51"/>
    </row>
    <row r="58" spans="1:7" ht="12.75">
      <c r="A58" s="58"/>
      <c r="B58" s="59"/>
      <c r="C58" s="3"/>
      <c r="D58" s="58"/>
      <c r="E58" s="54"/>
      <c r="F58" s="56"/>
      <c r="G58" s="57"/>
    </row>
    <row r="59" spans="2:7" ht="12.75">
      <c r="B59" s="4"/>
      <c r="D59" s="58"/>
      <c r="E59" s="59"/>
      <c r="F59" s="61"/>
      <c r="G59" s="62"/>
    </row>
    <row r="60" spans="1:7" ht="12.75">
      <c r="A60" s="58"/>
      <c r="B60" s="4"/>
      <c r="D60" s="58"/>
      <c r="G60" s="62"/>
    </row>
    <row r="61" spans="1:7" ht="12.75">
      <c r="A61" s="58"/>
      <c r="B61" s="59"/>
      <c r="C61" s="3"/>
      <c r="D61" s="58"/>
      <c r="G61" s="62"/>
    </row>
    <row r="62" spans="1:7" ht="12.75">
      <c r="A62" s="52"/>
      <c r="B62" s="59"/>
      <c r="C62" s="3"/>
      <c r="D62" s="58"/>
      <c r="E62" s="59"/>
      <c r="F62" s="61"/>
      <c r="G62" s="62"/>
    </row>
    <row r="63" spans="2:7" ht="12.75">
      <c r="B63" s="2"/>
      <c r="C63" s="3"/>
      <c r="D63" s="2"/>
      <c r="E63" s="59"/>
      <c r="F63" s="61"/>
      <c r="G63" s="62"/>
    </row>
    <row r="64" spans="2:7" ht="12.75">
      <c r="B64" s="2"/>
      <c r="C64" s="3"/>
      <c r="D64" s="59"/>
      <c r="E64" s="59"/>
      <c r="F64" s="61"/>
      <c r="G64" s="62"/>
    </row>
    <row r="65" spans="2:7" ht="12.75">
      <c r="B65" s="2"/>
      <c r="C65" s="3"/>
      <c r="D65" s="59"/>
      <c r="E65" s="59"/>
      <c r="F65" s="63"/>
      <c r="G65" s="62"/>
    </row>
    <row r="66" spans="2:7" ht="12.75">
      <c r="B66" s="64"/>
      <c r="C66" s="3"/>
      <c r="D66" s="59"/>
      <c r="E66" s="59"/>
      <c r="F66" s="65"/>
      <c r="G66" s="62"/>
    </row>
    <row r="67" spans="2:7" ht="12.75">
      <c r="B67" s="64"/>
      <c r="G67" s="66"/>
    </row>
  </sheetData>
  <sheetProtection/>
  <mergeCells count="90">
    <mergeCell ref="R14:R16"/>
    <mergeCell ref="A11:R11"/>
    <mergeCell ref="C22:C31"/>
    <mergeCell ref="D22:D31"/>
    <mergeCell ref="E25:E28"/>
    <mergeCell ref="F25:F31"/>
    <mergeCell ref="G25:G31"/>
    <mergeCell ref="O14:O16"/>
    <mergeCell ref="C17:C19"/>
    <mergeCell ref="O1:Q1"/>
    <mergeCell ref="O2:Q2"/>
    <mergeCell ref="O3:Q3"/>
    <mergeCell ref="B20:B21"/>
    <mergeCell ref="F20:F21"/>
    <mergeCell ref="G20:G21"/>
    <mergeCell ref="P14:P16"/>
    <mergeCell ref="E18:E19"/>
    <mergeCell ref="N14:N16"/>
    <mergeCell ref="Q14:Q16"/>
    <mergeCell ref="A17:A19"/>
    <mergeCell ref="B17:B19"/>
    <mergeCell ref="I20:I21"/>
    <mergeCell ref="I17:I18"/>
    <mergeCell ref="F17:F19"/>
    <mergeCell ref="F22:F23"/>
    <mergeCell ref="A20:A21"/>
    <mergeCell ref="I52:I53"/>
    <mergeCell ref="H40:H43"/>
    <mergeCell ref="G49:G50"/>
    <mergeCell ref="D49:D51"/>
    <mergeCell ref="E49:E51"/>
    <mergeCell ref="A22:A31"/>
    <mergeCell ref="G37:G43"/>
    <mergeCell ref="F49:F50"/>
    <mergeCell ref="G46:G47"/>
    <mergeCell ref="G44:G45"/>
    <mergeCell ref="A32:A47"/>
    <mergeCell ref="A52:A53"/>
    <mergeCell ref="B52:B53"/>
    <mergeCell ref="C52:C53"/>
    <mergeCell ref="I44:I45"/>
    <mergeCell ref="I46:I47"/>
    <mergeCell ref="F44:F45"/>
    <mergeCell ref="A49:A51"/>
    <mergeCell ref="B49:B51"/>
    <mergeCell ref="C49:C51"/>
    <mergeCell ref="H49:H51"/>
    <mergeCell ref="H29:H31"/>
    <mergeCell ref="D20:D21"/>
    <mergeCell ref="E20:E21"/>
    <mergeCell ref="G22:G23"/>
    <mergeCell ref="E22:E23"/>
    <mergeCell ref="D52:D53"/>
    <mergeCell ref="E52:E53"/>
    <mergeCell ref="F52:F53"/>
    <mergeCell ref="G52:G53"/>
    <mergeCell ref="F37:F43"/>
    <mergeCell ref="F32:F35"/>
    <mergeCell ref="G32:G35"/>
    <mergeCell ref="F12:G12"/>
    <mergeCell ref="D13:E13"/>
    <mergeCell ref="F14:F16"/>
    <mergeCell ref="D17:D19"/>
    <mergeCell ref="G17:G19"/>
    <mergeCell ref="G14:G16"/>
    <mergeCell ref="B32:B46"/>
    <mergeCell ref="B22:B31"/>
    <mergeCell ref="M14:M16"/>
    <mergeCell ref="C32:C46"/>
    <mergeCell ref="D32:D46"/>
    <mergeCell ref="E32:E47"/>
    <mergeCell ref="F46:F47"/>
    <mergeCell ref="I38:I40"/>
    <mergeCell ref="I22:I31"/>
    <mergeCell ref="I14:I16"/>
    <mergeCell ref="A14:A16"/>
    <mergeCell ref="B14:B16"/>
    <mergeCell ref="J14:J16"/>
    <mergeCell ref="E14:E16"/>
    <mergeCell ref="C14:C16"/>
    <mergeCell ref="D14:D16"/>
    <mergeCell ref="H14:H16"/>
    <mergeCell ref="O4:P4"/>
    <mergeCell ref="O9:P9"/>
    <mergeCell ref="O6:Q6"/>
    <mergeCell ref="O7:Q7"/>
    <mergeCell ref="O8:Q8"/>
    <mergeCell ref="I32:I35"/>
    <mergeCell ref="L14:L16"/>
    <mergeCell ref="K14:K16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Пользователь</cp:lastModifiedBy>
  <cp:lastPrinted>2022-12-26T07:28:17Z</cp:lastPrinted>
  <dcterms:created xsi:type="dcterms:W3CDTF">2004-06-18T05:29:07Z</dcterms:created>
  <dcterms:modified xsi:type="dcterms:W3CDTF">2022-12-26T07:28:19Z</dcterms:modified>
  <cp:category/>
  <cp:version/>
  <cp:contentType/>
  <cp:contentStatus/>
</cp:coreProperties>
</file>