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приложение 3" sheetId="1" r:id="rId1"/>
  </sheets>
  <definedNames>
    <definedName name="_xlnm.Print_Area" localSheetId="0">'приложение 3'!$A$1:$R$38</definedName>
  </definedNames>
  <calcPr fullCalcOnLoad="1"/>
</workbook>
</file>

<file path=xl/sharedStrings.xml><?xml version="1.0" encoding="utf-8"?>
<sst xmlns="http://schemas.openxmlformats.org/spreadsheetml/2006/main" count="63" uniqueCount="61">
  <si>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</si>
  <si>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</si>
  <si>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</si>
  <si>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</si>
  <si>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</si>
  <si>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</si>
  <si>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</si>
  <si>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</si>
  <si>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</si>
  <si>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</si>
  <si>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</si>
  <si>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</si>
  <si>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</si>
  <si>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</si>
  <si>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</si>
  <si>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</si>
  <si>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</si>
  <si>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</si>
  <si>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</si>
  <si>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</si>
  <si>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</si>
  <si>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</si>
  <si>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</si>
  <si>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</si>
  <si>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</si>
  <si>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</si>
  <si>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</si>
  <si>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</si>
  <si>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</si>
  <si>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</si>
  <si>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</si>
  <si>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</si>
  <si>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</si>
  <si>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</si>
  <si>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</si>
  <si>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</si>
  <si>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</si>
  <si>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</si>
  <si>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</si>
  <si>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</si>
  <si>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</si>
  <si>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</si>
  <si>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</si>
  <si>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</si>
  <si>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</si>
  <si>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</si>
  <si>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</si>
  <si>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</si>
  <si>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</si>
  <si>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</si>
  <si>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</si>
  <si>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</si>
  <si>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</si>
  <si>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</si>
  <si>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Отклонение</t>
  </si>
  <si>
    <t>Распределение бюджетных ассигнований по разделам и подразделам классификации расходов бюджета сельского поселения Сентябрьский на 2024 год</t>
  </si>
  <si>
    <t>Утверждено 2024 год</t>
  </si>
  <si>
    <t>Уточнено на 2024 год</t>
  </si>
  <si>
    <t>к  решению Совета депутатов</t>
  </si>
  <si>
    <t>от 7 декабря 2023 года № 20</t>
  </si>
  <si>
    <t>от 31 января 2024 года № 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</si>
</sst>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0.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right" vertical="center" wrapText="1"/>
    </xf>
    <xf numFmtId="166" fontId="4" fillId="33" borderId="1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8.2812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8.421875" style="1" customWidth="1"/>
  </cols>
  <sheetData>
    <row r="1" spans="2:18" ht="12.75">
      <c r="B1"/>
      <c r="J1" s="7"/>
      <c r="K1" s="7"/>
      <c r="L1" s="7"/>
      <c r="M1" s="7"/>
      <c r="N1" s="9" t="s">
        <v>51</v>
      </c>
      <c r="O1" s="10"/>
      <c r="P1" s="10"/>
      <c r="Q1" s="10"/>
      <c r="R1" s="10"/>
    </row>
    <row r="2" spans="2:18" ht="12.75">
      <c r="B2"/>
      <c r="J2" s="7"/>
      <c r="K2" s="7"/>
      <c r="L2" s="7"/>
      <c r="M2" s="7"/>
      <c r="N2" s="10" t="s">
        <v>58</v>
      </c>
      <c r="O2" s="10"/>
      <c r="P2" s="10"/>
      <c r="Q2" s="10"/>
      <c r="R2" s="10"/>
    </row>
    <row r="3" spans="2:18" ht="12.75">
      <c r="B3"/>
      <c r="J3" s="7"/>
      <c r="K3" s="7"/>
      <c r="L3" s="7"/>
      <c r="M3" s="7"/>
      <c r="N3" s="10" t="s">
        <v>43</v>
      </c>
      <c r="O3" s="10"/>
      <c r="P3" s="10"/>
      <c r="Q3" s="10"/>
      <c r="R3" s="10"/>
    </row>
    <row r="4" spans="2:18" ht="12.75">
      <c r="B4"/>
      <c r="J4" s="7"/>
      <c r="K4" s="7"/>
      <c r="L4" s="7"/>
      <c r="M4" s="7"/>
      <c r="N4" s="10" t="s">
        <v>60</v>
      </c>
      <c r="O4" s="10"/>
      <c r="P4" s="10"/>
      <c r="Q4" s="10"/>
      <c r="R4" s="10"/>
    </row>
    <row r="5" spans="2:18" ht="12.75">
      <c r="B5"/>
      <c r="J5" s="7"/>
      <c r="K5" s="7"/>
      <c r="L5" s="7"/>
      <c r="M5" s="7"/>
      <c r="N5" s="10"/>
      <c r="O5" s="10"/>
      <c r="P5" s="10"/>
      <c r="Q5" s="10"/>
      <c r="R5" s="10"/>
    </row>
    <row r="6" spans="2:18" ht="12.75">
      <c r="B6"/>
      <c r="J6" s="7"/>
      <c r="K6" s="7"/>
      <c r="L6" s="7"/>
      <c r="M6" s="7"/>
      <c r="N6" s="9" t="s">
        <v>51</v>
      </c>
      <c r="O6" s="10"/>
      <c r="P6" s="10"/>
      <c r="Q6" s="10"/>
      <c r="R6" s="10"/>
    </row>
    <row r="7" spans="2:18" ht="12.75">
      <c r="B7"/>
      <c r="J7" s="7"/>
      <c r="K7" s="7"/>
      <c r="L7" s="7"/>
      <c r="M7" s="7"/>
      <c r="N7" s="10" t="s">
        <v>52</v>
      </c>
      <c r="O7" s="10"/>
      <c r="P7" s="10"/>
      <c r="Q7" s="10"/>
      <c r="R7" s="10"/>
    </row>
    <row r="8" spans="2:18" ht="12.75">
      <c r="B8"/>
      <c r="J8" s="7"/>
      <c r="K8" s="7"/>
      <c r="L8" s="7"/>
      <c r="M8" s="7"/>
      <c r="N8" s="10" t="s">
        <v>43</v>
      </c>
      <c r="O8" s="10"/>
      <c r="P8" s="10"/>
      <c r="Q8" s="10"/>
      <c r="R8" s="10"/>
    </row>
    <row r="9" spans="2:18" ht="12.75">
      <c r="B9"/>
      <c r="J9" s="7"/>
      <c r="K9" s="7"/>
      <c r="L9" s="7"/>
      <c r="M9" s="7"/>
      <c r="N9" s="10" t="s">
        <v>59</v>
      </c>
      <c r="O9" s="10"/>
      <c r="P9" s="10"/>
      <c r="Q9" s="10"/>
      <c r="R9" s="10"/>
    </row>
    <row r="10" spans="2:18" ht="12.75">
      <c r="B10"/>
      <c r="J10" s="7"/>
      <c r="K10" s="7"/>
      <c r="L10" s="7"/>
      <c r="M10" s="7"/>
      <c r="N10" s="10"/>
      <c r="O10" s="10"/>
      <c r="P10" s="10"/>
      <c r="Q10" s="10"/>
      <c r="R10" s="10"/>
    </row>
    <row r="11" spans="1:18" s="1" customFormat="1" ht="28.5" customHeight="1">
      <c r="A11" s="11" t="s">
        <v>55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1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 t="s">
        <v>0</v>
      </c>
      <c r="M12" s="2"/>
      <c r="N12" s="2"/>
      <c r="O12" s="2"/>
      <c r="P12" s="2"/>
      <c r="Q12" s="2"/>
      <c r="R12" s="2" t="s">
        <v>44</v>
      </c>
    </row>
    <row r="13" spans="1:18" s="1" customFormat="1" ht="24.75" customHeight="1">
      <c r="A13" s="12" t="s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" t="s">
        <v>1</v>
      </c>
      <c r="M13" s="12" t="s">
        <v>56</v>
      </c>
      <c r="N13" s="12"/>
      <c r="O13" s="12" t="s">
        <v>54</v>
      </c>
      <c r="P13" s="12"/>
      <c r="Q13" s="12" t="s">
        <v>57</v>
      </c>
      <c r="R13" s="12"/>
    </row>
    <row r="14" spans="1:18" s="1" customFormat="1" ht="12.75" customHeight="1">
      <c r="A14" s="13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>
        <v>2</v>
      </c>
      <c r="M14" s="13">
        <v>3</v>
      </c>
      <c r="N14" s="13"/>
      <c r="O14" s="13">
        <v>4</v>
      </c>
      <c r="P14" s="13"/>
      <c r="Q14" s="13">
        <v>5</v>
      </c>
      <c r="R14" s="13"/>
    </row>
    <row r="15" spans="1:18" s="1" customFormat="1" ht="13.5" customHeight="1">
      <c r="A15" s="14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6" t="s">
        <v>3</v>
      </c>
      <c r="M15" s="15">
        <f>SUM(M16:N20)</f>
        <v>28621.14603</v>
      </c>
      <c r="N15" s="15"/>
      <c r="O15" s="15">
        <f>SUM(O16:P20)</f>
        <v>1776.6</v>
      </c>
      <c r="P15" s="15"/>
      <c r="Q15" s="15">
        <f>M15+O15</f>
        <v>30397.74603</v>
      </c>
      <c r="R15" s="15"/>
    </row>
    <row r="16" spans="1:18" s="1" customFormat="1" ht="24" customHeight="1">
      <c r="A16" s="16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" t="s">
        <v>5</v>
      </c>
      <c r="M16" s="17">
        <v>3153.756</v>
      </c>
      <c r="N16" s="17"/>
      <c r="O16" s="17">
        <v>0</v>
      </c>
      <c r="P16" s="17"/>
      <c r="Q16" s="17">
        <f aca="true" t="shared" si="0" ref="Q16:Q38">M16+O16</f>
        <v>3153.756</v>
      </c>
      <c r="R16" s="17"/>
    </row>
    <row r="17" spans="1:18" s="1" customFormat="1" ht="24" customHeight="1">
      <c r="A17" s="16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 t="s">
        <v>7</v>
      </c>
      <c r="M17" s="17">
        <v>9015.477</v>
      </c>
      <c r="N17" s="17"/>
      <c r="O17" s="17">
        <v>0</v>
      </c>
      <c r="P17" s="17"/>
      <c r="Q17" s="17">
        <f t="shared" si="0"/>
        <v>9015.477</v>
      </c>
      <c r="R17" s="17"/>
    </row>
    <row r="18" spans="1:18" s="1" customFormat="1" ht="16.5" customHeight="1" hidden="1">
      <c r="A18" s="18" t="s">
        <v>53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8" t="s">
        <v>50</v>
      </c>
      <c r="M18" s="21"/>
      <c r="N18" s="22"/>
      <c r="O18" s="21">
        <v>0</v>
      </c>
      <c r="P18" s="22"/>
      <c r="Q18" s="17">
        <f t="shared" si="0"/>
        <v>0</v>
      </c>
      <c r="R18" s="17"/>
    </row>
    <row r="19" spans="1:18" s="1" customFormat="1" ht="13.5" customHeight="1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 t="s">
        <v>9</v>
      </c>
      <c r="M19" s="17">
        <v>45</v>
      </c>
      <c r="N19" s="17"/>
      <c r="O19" s="17">
        <v>0</v>
      </c>
      <c r="P19" s="17"/>
      <c r="Q19" s="17">
        <f t="shared" si="0"/>
        <v>45</v>
      </c>
      <c r="R19" s="17"/>
    </row>
    <row r="20" spans="1:18" s="1" customFormat="1" ht="13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 t="s">
        <v>11</v>
      </c>
      <c r="M20" s="17">
        <v>16406.91303</v>
      </c>
      <c r="N20" s="17"/>
      <c r="O20" s="17">
        <v>1776.6</v>
      </c>
      <c r="P20" s="17"/>
      <c r="Q20" s="17">
        <f t="shared" si="0"/>
        <v>18183.51303</v>
      </c>
      <c r="R20" s="17"/>
    </row>
    <row r="21" spans="1:18" s="1" customFormat="1" ht="13.5" customHeight="1">
      <c r="A21" s="14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6" t="s">
        <v>13</v>
      </c>
      <c r="M21" s="15">
        <f>SUM(M22)</f>
        <v>350.2</v>
      </c>
      <c r="N21" s="15"/>
      <c r="O21" s="15">
        <f>SUM(O22)</f>
        <v>0</v>
      </c>
      <c r="P21" s="15"/>
      <c r="Q21" s="15">
        <f t="shared" si="0"/>
        <v>350.2</v>
      </c>
      <c r="R21" s="15"/>
    </row>
    <row r="22" spans="1:18" s="1" customFormat="1" ht="13.5" customHeight="1">
      <c r="A22" s="16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4" t="s">
        <v>15</v>
      </c>
      <c r="M22" s="17">
        <v>350.2</v>
      </c>
      <c r="N22" s="17"/>
      <c r="O22" s="17">
        <v>0</v>
      </c>
      <c r="P22" s="17"/>
      <c r="Q22" s="17">
        <f t="shared" si="0"/>
        <v>350.2</v>
      </c>
      <c r="R22" s="17"/>
    </row>
    <row r="23" spans="1:18" s="1" customFormat="1" ht="13.5" customHeight="1">
      <c r="A23" s="14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6" t="s">
        <v>17</v>
      </c>
      <c r="M23" s="15">
        <f>SUM(M24:N25)</f>
        <v>306.07046</v>
      </c>
      <c r="N23" s="15"/>
      <c r="O23" s="15">
        <f>SUM(O24:P25)</f>
        <v>69.75</v>
      </c>
      <c r="P23" s="15"/>
      <c r="Q23" s="15">
        <f t="shared" si="0"/>
        <v>375.82046</v>
      </c>
      <c r="R23" s="15"/>
    </row>
    <row r="24" spans="1:18" s="1" customFormat="1" ht="24" customHeight="1">
      <c r="A24" s="23" t="s">
        <v>47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8" t="s">
        <v>46</v>
      </c>
      <c r="M24" s="17">
        <v>9</v>
      </c>
      <c r="N24" s="17"/>
      <c r="O24" s="17">
        <v>2.25</v>
      </c>
      <c r="P24" s="17"/>
      <c r="Q24" s="17">
        <f t="shared" si="0"/>
        <v>11.25</v>
      </c>
      <c r="R24" s="17"/>
    </row>
    <row r="25" spans="1:18" s="1" customFormat="1" ht="13.5" customHeight="1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 t="s">
        <v>19</v>
      </c>
      <c r="M25" s="17">
        <v>297.07046</v>
      </c>
      <c r="N25" s="17"/>
      <c r="O25" s="17">
        <v>67.5</v>
      </c>
      <c r="P25" s="17"/>
      <c r="Q25" s="17">
        <f t="shared" si="0"/>
        <v>364.57046</v>
      </c>
      <c r="R25" s="17"/>
    </row>
    <row r="26" spans="1:18" s="1" customFormat="1" ht="13.5" customHeight="1">
      <c r="A26" s="14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6" t="s">
        <v>21</v>
      </c>
      <c r="M26" s="15">
        <f>SUM(M27:N29)</f>
        <v>8997.726410000001</v>
      </c>
      <c r="N26" s="15"/>
      <c r="O26" s="15">
        <f>SUM(O27:P29)</f>
        <v>550</v>
      </c>
      <c r="P26" s="15"/>
      <c r="Q26" s="15">
        <f t="shared" si="0"/>
        <v>9547.726410000001</v>
      </c>
      <c r="R26" s="15"/>
    </row>
    <row r="27" spans="1:18" s="1" customFormat="1" ht="13.5" customHeight="1" hidden="1">
      <c r="A27" s="23" t="s">
        <v>48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8" t="s">
        <v>49</v>
      </c>
      <c r="M27" s="17">
        <v>0</v>
      </c>
      <c r="N27" s="17"/>
      <c r="O27" s="17">
        <v>0</v>
      </c>
      <c r="P27" s="17"/>
      <c r="Q27" s="17">
        <f t="shared" si="0"/>
        <v>0</v>
      </c>
      <c r="R27" s="17"/>
    </row>
    <row r="28" spans="1:18" s="1" customFormat="1" ht="13.5" customHeight="1">
      <c r="A28" s="16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 t="s">
        <v>23</v>
      </c>
      <c r="M28" s="17">
        <v>8030.17445</v>
      </c>
      <c r="N28" s="17"/>
      <c r="O28" s="17">
        <v>250</v>
      </c>
      <c r="P28" s="17"/>
      <c r="Q28" s="17">
        <f t="shared" si="0"/>
        <v>8280.17445</v>
      </c>
      <c r="R28" s="17"/>
    </row>
    <row r="29" spans="1:18" s="1" customFormat="1" ht="13.5" customHeight="1">
      <c r="A29" s="16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 t="s">
        <v>25</v>
      </c>
      <c r="M29" s="17">
        <v>967.55196</v>
      </c>
      <c r="N29" s="17"/>
      <c r="O29" s="17">
        <v>300</v>
      </c>
      <c r="P29" s="17"/>
      <c r="Q29" s="17">
        <f t="shared" si="0"/>
        <v>1267.55196</v>
      </c>
      <c r="R29" s="17"/>
    </row>
    <row r="30" spans="1:18" s="1" customFormat="1" ht="13.5" customHeight="1">
      <c r="A30" s="14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6" t="s">
        <v>27</v>
      </c>
      <c r="M30" s="15">
        <f>SUM(M31:N32)</f>
        <v>4201.473</v>
      </c>
      <c r="N30" s="15"/>
      <c r="O30" s="15">
        <f>SUM(O31:P32)</f>
        <v>994.8321100000001</v>
      </c>
      <c r="P30" s="15"/>
      <c r="Q30" s="15">
        <f t="shared" si="0"/>
        <v>5196.30511</v>
      </c>
      <c r="R30" s="15"/>
    </row>
    <row r="31" spans="1:18" s="1" customFormat="1" ht="13.5" customHeight="1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 t="s">
        <v>29</v>
      </c>
      <c r="M31" s="17">
        <v>465</v>
      </c>
      <c r="N31" s="17"/>
      <c r="O31" s="17">
        <v>110</v>
      </c>
      <c r="P31" s="17"/>
      <c r="Q31" s="17">
        <f t="shared" si="0"/>
        <v>575</v>
      </c>
      <c r="R31" s="17"/>
    </row>
    <row r="32" spans="1:18" s="1" customFormat="1" ht="13.5" customHeight="1">
      <c r="A32" s="16" t="s">
        <v>32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4" t="s">
        <v>31</v>
      </c>
      <c r="M32" s="17">
        <v>3736.473</v>
      </c>
      <c r="N32" s="17"/>
      <c r="O32" s="17">
        <f>458.038+426.79411</f>
        <v>884.8321100000001</v>
      </c>
      <c r="P32" s="17"/>
      <c r="Q32" s="17">
        <f t="shared" si="0"/>
        <v>4621.30511</v>
      </c>
      <c r="R32" s="17"/>
    </row>
    <row r="33" spans="1:18" s="1" customFormat="1" ht="13.5" customHeight="1">
      <c r="A33" s="14" t="s">
        <v>34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6" t="s">
        <v>33</v>
      </c>
      <c r="M33" s="15">
        <f>SUM(M34:N35)</f>
        <v>220</v>
      </c>
      <c r="N33" s="15"/>
      <c r="O33" s="15">
        <f>SUM(O34:P35)</f>
        <v>-150</v>
      </c>
      <c r="P33" s="15"/>
      <c r="Q33" s="15">
        <f t="shared" si="0"/>
        <v>70</v>
      </c>
      <c r="R33" s="15"/>
    </row>
    <row r="34" spans="1:18" s="1" customFormat="1" ht="13.5" customHeight="1">
      <c r="A34" s="16" t="s">
        <v>36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4" t="s">
        <v>35</v>
      </c>
      <c r="M34" s="17">
        <v>70</v>
      </c>
      <c r="N34" s="17"/>
      <c r="O34" s="17">
        <v>0</v>
      </c>
      <c r="P34" s="17"/>
      <c r="Q34" s="17">
        <f t="shared" si="0"/>
        <v>70</v>
      </c>
      <c r="R34" s="17"/>
    </row>
    <row r="35" spans="1:18" s="1" customFormat="1" ht="13.5" customHeight="1">
      <c r="A35" s="16" t="s">
        <v>38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4" t="s">
        <v>37</v>
      </c>
      <c r="M35" s="17">
        <v>150</v>
      </c>
      <c r="N35" s="17"/>
      <c r="O35" s="17">
        <v>-150</v>
      </c>
      <c r="P35" s="17"/>
      <c r="Q35" s="17">
        <f t="shared" si="0"/>
        <v>0</v>
      </c>
      <c r="R35" s="17"/>
    </row>
    <row r="36" spans="1:18" s="1" customFormat="1" ht="24" customHeight="1">
      <c r="A36" s="14" t="s">
        <v>40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6" t="s">
        <v>39</v>
      </c>
      <c r="M36" s="15">
        <f>M37</f>
        <v>8221.61314</v>
      </c>
      <c r="N36" s="15"/>
      <c r="O36" s="15">
        <f>O37</f>
        <v>651.06274</v>
      </c>
      <c r="P36" s="15"/>
      <c r="Q36" s="15">
        <f t="shared" si="0"/>
        <v>8872.675879999999</v>
      </c>
      <c r="R36" s="15"/>
    </row>
    <row r="37" spans="1:18" s="1" customFormat="1" ht="13.5" customHeight="1">
      <c r="A37" s="16" t="s">
        <v>42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4" t="s">
        <v>41</v>
      </c>
      <c r="M37" s="17">
        <v>8221.61314</v>
      </c>
      <c r="N37" s="17"/>
      <c r="O37" s="17">
        <v>651.06274</v>
      </c>
      <c r="P37" s="17"/>
      <c r="Q37" s="17">
        <f t="shared" si="0"/>
        <v>8872.675879999999</v>
      </c>
      <c r="R37" s="17"/>
    </row>
    <row r="38" spans="1:18" s="1" customFormat="1" ht="15" customHeight="1">
      <c r="A38" s="24" t="s">
        <v>45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"/>
      <c r="M38" s="25">
        <f>M15+M21+M23+M26+M30+M33+M36</f>
        <v>50918.22904</v>
      </c>
      <c r="N38" s="25"/>
      <c r="O38" s="25">
        <f>O15+O21+O23+O26+O30+O33+O36</f>
        <v>3892.2448499999996</v>
      </c>
      <c r="P38" s="25"/>
      <c r="Q38" s="15">
        <f t="shared" si="0"/>
        <v>54810.47389</v>
      </c>
      <c r="R38" s="15"/>
    </row>
  </sheetData>
  <sheetProtection/>
  <mergeCells count="105">
    <mergeCell ref="Q36:R36"/>
    <mergeCell ref="Q37:R37"/>
    <mergeCell ref="Q38:R38"/>
    <mergeCell ref="Q30:R30"/>
    <mergeCell ref="Q31:R31"/>
    <mergeCell ref="Q32:R32"/>
    <mergeCell ref="Q33:R33"/>
    <mergeCell ref="Q34:R34"/>
    <mergeCell ref="Q35:R35"/>
    <mergeCell ref="Q24:R24"/>
    <mergeCell ref="Q25:R25"/>
    <mergeCell ref="Q26:R26"/>
    <mergeCell ref="Q27:R27"/>
    <mergeCell ref="Q28:R28"/>
    <mergeCell ref="Q29:R29"/>
    <mergeCell ref="Q18:R18"/>
    <mergeCell ref="Q19:R19"/>
    <mergeCell ref="Q20:R20"/>
    <mergeCell ref="Q21:R21"/>
    <mergeCell ref="Q22:R22"/>
    <mergeCell ref="Q23:R23"/>
    <mergeCell ref="O34:P34"/>
    <mergeCell ref="O35:P35"/>
    <mergeCell ref="O36:P36"/>
    <mergeCell ref="O37:P37"/>
    <mergeCell ref="O38:P38"/>
    <mergeCell ref="Q13:R13"/>
    <mergeCell ref="Q14:R14"/>
    <mergeCell ref="Q15:R15"/>
    <mergeCell ref="Q16:R16"/>
    <mergeCell ref="Q17:R17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A37:K37"/>
    <mergeCell ref="M37:N37"/>
    <mergeCell ref="A38:K38"/>
    <mergeCell ref="M38:N38"/>
    <mergeCell ref="A34:K34"/>
    <mergeCell ref="M34:N34"/>
    <mergeCell ref="A35:K35"/>
    <mergeCell ref="M35:N35"/>
    <mergeCell ref="A36:K36"/>
    <mergeCell ref="M36:N36"/>
    <mergeCell ref="A30:K30"/>
    <mergeCell ref="M30:N30"/>
    <mergeCell ref="A31:K31"/>
    <mergeCell ref="M31:N31"/>
    <mergeCell ref="A32:K32"/>
    <mergeCell ref="M32:N32"/>
    <mergeCell ref="A33:K33"/>
    <mergeCell ref="M33:N33"/>
    <mergeCell ref="A26:K26"/>
    <mergeCell ref="M26:N26"/>
    <mergeCell ref="A28:K28"/>
    <mergeCell ref="M28:N28"/>
    <mergeCell ref="A29:K29"/>
    <mergeCell ref="M29:N29"/>
    <mergeCell ref="A27:K27"/>
    <mergeCell ref="M27:N27"/>
    <mergeCell ref="A23:K23"/>
    <mergeCell ref="M23:N23"/>
    <mergeCell ref="A24:K24"/>
    <mergeCell ref="M24:N24"/>
    <mergeCell ref="A25:K25"/>
    <mergeCell ref="M25:N25"/>
    <mergeCell ref="A20:K20"/>
    <mergeCell ref="M20:N20"/>
    <mergeCell ref="A21:K21"/>
    <mergeCell ref="M21:N21"/>
    <mergeCell ref="A22:K22"/>
    <mergeCell ref="M22:N22"/>
    <mergeCell ref="A16:K16"/>
    <mergeCell ref="M16:N16"/>
    <mergeCell ref="A17:K17"/>
    <mergeCell ref="M17:N17"/>
    <mergeCell ref="A19:K19"/>
    <mergeCell ref="M19:N19"/>
    <mergeCell ref="A18:K18"/>
    <mergeCell ref="M18:N18"/>
    <mergeCell ref="A11:R11"/>
    <mergeCell ref="A13:K13"/>
    <mergeCell ref="M13:N13"/>
    <mergeCell ref="A14:K14"/>
    <mergeCell ref="M14:N14"/>
    <mergeCell ref="A15:K15"/>
    <mergeCell ref="M15:N15"/>
    <mergeCell ref="O13:P13"/>
    <mergeCell ref="O14:P14"/>
    <mergeCell ref="O15:P1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user</cp:lastModifiedBy>
  <cp:lastPrinted>2024-02-05T05:13:48Z</cp:lastPrinted>
  <dcterms:created xsi:type="dcterms:W3CDTF">2018-11-15T10:23:55Z</dcterms:created>
  <dcterms:modified xsi:type="dcterms:W3CDTF">2024-02-05T11:49:44Z</dcterms:modified>
  <cp:category/>
  <cp:version/>
  <cp:contentType/>
  <cp:contentStatus/>
</cp:coreProperties>
</file>